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0115" windowHeight="7170"/>
  </bookViews>
  <sheets>
    <sheet name="total" sheetId="6" r:id="rId1"/>
    <sheet name="por medico" sheetId="5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D17" i="6" l="1"/>
  <c r="C17" i="6"/>
  <c r="B17" i="6"/>
  <c r="G17" i="6" s="1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G8" i="6"/>
  <c r="H8" i="6" s="1"/>
  <c r="G7" i="6"/>
  <c r="H7" i="6" s="1"/>
  <c r="G6" i="6"/>
  <c r="H6" i="6" s="1"/>
  <c r="G5" i="6"/>
  <c r="H5" i="6" s="1"/>
  <c r="N12" i="5" l="1"/>
  <c r="N5" i="5"/>
  <c r="N6" i="5"/>
  <c r="N7" i="5"/>
  <c r="N8" i="5"/>
  <c r="N9" i="5"/>
  <c r="N10" i="5"/>
  <c r="N11" i="5"/>
  <c r="N4" i="5"/>
  <c r="M12" i="5" l="1"/>
  <c r="L12" i="5"/>
  <c r="K12" i="5"/>
</calcChain>
</file>

<file path=xl/sharedStrings.xml><?xml version="1.0" encoding="utf-8"?>
<sst xmlns="http://schemas.openxmlformats.org/spreadsheetml/2006/main" count="37" uniqueCount="36">
  <si>
    <t xml:space="preserve">ESPECIALIDADES 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</si>
  <si>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</si>
  <si>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</si>
  <si>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</si>
  <si>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</si>
  <si>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</si>
  <si>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</si>
  <si>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</si>
  <si>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</si>
  <si>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</si>
  <si>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</si>
  <si>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GINECOLOGIA</t>
  </si>
  <si>
    <t xml:space="preserve">MEDICINA GENERAL </t>
  </si>
  <si>
    <t xml:space="preserve">MEDICINA INTERNA  </t>
  </si>
  <si>
    <t>PEDIATRIA</t>
  </si>
  <si>
    <t>MEDICINA FAMILIAR</t>
  </si>
  <si>
    <t>PSICOLOGIA</t>
  </si>
  <si>
    <t>ATENCION DOMICILIARIA</t>
  </si>
  <si>
    <t>ODONTOLOGIA</t>
  </si>
  <si>
    <t>OCTUBRE</t>
  </si>
  <si>
    <t xml:space="preserve">NOVIEMBRE </t>
  </si>
  <si>
    <t>DICIEMBRE</t>
  </si>
  <si>
    <t>ELABORADO POR: Ing. Fernando Tapia</t>
  </si>
  <si>
    <t>FUENTE:                    MIS AS400</t>
  </si>
  <si>
    <t xml:space="preserve">PRODUCCION DEL CENTRO DE SALUD A-MACHACHI AÑO 2021 </t>
  </si>
  <si>
    <t>AÑO</t>
  </si>
  <si>
    <t>CITAS PROGRAMADAS</t>
  </si>
  <si>
    <t xml:space="preserve">CONSULTAS ATENDIDAS </t>
  </si>
  <si>
    <t>PACIENTES ATENDIDOS</t>
  </si>
  <si>
    <t xml:space="preserve">HOMBRES </t>
  </si>
  <si>
    <t>MUJERES</t>
  </si>
  <si>
    <t>AUSENTISMO</t>
  </si>
  <si>
    <t>% AUSENTISMO</t>
  </si>
  <si>
    <t>COBERTURA 2021 DEL CENTRO DE SALUD A_MACAHCHI</t>
  </si>
  <si>
    <t>FUENTE : MIS AS400</t>
  </si>
  <si>
    <t>ELABORADPIO POR: Ing. Fernando Tapia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</si>
</sst>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rgb="FF0D0D0D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0" xfId="0" applyFont="1" applyFill="1"/>
    <xf numFmtId="0" fontId="3" fillId="0" borderId="0" xfId="0" applyFont="1"/>
    <xf numFmtId="0" fontId="4" fillId="0" borderId="0" xfId="0" applyFont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Fill="1" applyBorder="1" applyAlignment="1">
      <alignment wrapText="1"/>
    </xf>
    <xf numFmtId="17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5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total!$C$4</c:f>
              <c:strCache>
                <c:ptCount val="1"/>
                <c:pt idx="0">
                  <c:v>CONSULTAS ATENDIDAS 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b="1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total!$C$5:$C$17</c:f>
              <c:numCache>
                <c:formatCode>General</c:formatCode>
                <c:ptCount val="1"/>
                <c:pt idx="0">
                  <c:v>47386</c:v>
                </c:pt>
              </c:numCache>
            </c:numRef>
          </c:val>
        </c:ser>
        <c:ser>
          <c:idx val="1"/>
          <c:order val="1"/>
          <c:tx>
            <c:strRef>
              <c:f>total!$D$4</c:f>
              <c:strCache>
                <c:ptCount val="1"/>
                <c:pt idx="0">
                  <c:v>PACIENTES ATENDIDOS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b="1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total!$D$5:$D$17</c:f>
              <c:numCache>
                <c:formatCode>General</c:formatCode>
                <c:ptCount val="1"/>
                <c:pt idx="0">
                  <c:v>35605</c:v>
                </c:pt>
              </c:numCache>
            </c:numRef>
          </c:val>
        </c:ser>
        <c:ser>
          <c:idx val="2"/>
          <c:order val="2"/>
          <c:tx>
            <c:strRef>
              <c:f>total!$E$4</c:f>
              <c:strCache>
                <c:ptCount val="1"/>
                <c:pt idx="0">
                  <c:v>HOMBRES 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b="1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total!$E$5:$E$17</c:f>
              <c:numCache>
                <c:formatCode>General</c:formatCode>
                <c:ptCount val="1"/>
                <c:pt idx="0">
                  <c:v>20938</c:v>
                </c:pt>
              </c:numCache>
            </c:numRef>
          </c:val>
        </c:ser>
        <c:ser>
          <c:idx val="3"/>
          <c:order val="3"/>
          <c:tx>
            <c:strRef>
              <c:f>total!$F$4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>
                  <a:defRPr b="1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total!$F$5:$F$17</c:f>
              <c:numCache>
                <c:formatCode>General</c:formatCode>
                <c:ptCount val="1"/>
                <c:pt idx="0">
                  <c:v>26448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2229888"/>
        <c:axId val="62342272"/>
        <c:axId val="0"/>
      </c:bar3DChart>
      <c:catAx>
        <c:axId val="62229888"/>
        <c:scaling>
          <c:orientation val="minMax"/>
        </c:scaling>
        <c:delete val="1"/>
        <c:axPos val="b"/>
        <c:majorTickMark val="out"/>
        <c:minorTickMark val="none"/>
        <c:tickLblPos val="nextTo"/>
        <c:crossAx val="62342272"/>
        <c:crosses val="autoZero"/>
        <c:auto val="1"/>
        <c:lblAlgn val="ctr"/>
        <c:lblOffset val="100"/>
        <c:noMultiLvlLbl val="0"/>
      </c:catAx>
      <c:valAx>
        <c:axId val="62342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229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ATENCIONES</a:t>
            </a:r>
            <a:r>
              <a:rPr lang="en-US" baseline="0"/>
              <a:t> POR ESPECIALIDAD 2021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'por medico'!$N$3</c:f>
              <c:strCache>
                <c:ptCount val="1"/>
                <c:pt idx="0">
                  <c:v>TOTAL</c:v>
                </c:pt>
              </c:strCache>
            </c:strRef>
          </c:tx>
          <c:dLbls>
            <c:dLbl>
              <c:idx val="0"/>
              <c:layout>
                <c:manualLayout>
                  <c:x val="0.13186793958447501"/>
                  <c:y val="5.891013467691733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746031746031744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3186813186813187"/>
                  <c:y val="-1.178202693538346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769527588641733E-17"/>
                  <c:y val="2.356405387076693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8608058608058608E-2"/>
                  <c:y val="3.534608080615040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9536019536019536E-2"/>
                  <c:y val="5.891013467691733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6630036630036639E-2"/>
                  <c:y val="-0.1060382424184512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1965811965811965"/>
                  <c:y val="-7.85468462358897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EC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'por medico'!$A$4:$A$11</c:f>
              <c:strCache>
                <c:ptCount val="8"/>
                <c:pt idx="0">
                  <c:v>GINECOLOGIA</c:v>
                </c:pt>
                <c:pt idx="1">
                  <c:v>MEDICINA GENERAL </c:v>
                </c:pt>
                <c:pt idx="2">
                  <c:v>MEDICINA INTERNA  </c:v>
                </c:pt>
                <c:pt idx="3">
                  <c:v>PEDIATRIA</c:v>
                </c:pt>
                <c:pt idx="4">
                  <c:v>MEDICINA FAMILIAR</c:v>
                </c:pt>
                <c:pt idx="5">
                  <c:v>ATENCION DOMICILIARIA</c:v>
                </c:pt>
                <c:pt idx="6">
                  <c:v>PSICOLOGIA</c:v>
                </c:pt>
                <c:pt idx="7">
                  <c:v>ODONTOLOGIA</c:v>
                </c:pt>
              </c:strCache>
            </c:strRef>
          </c:cat>
          <c:val>
            <c:numRef>
              <c:f>'por medico'!$N$4:$N$11</c:f>
              <c:numCache>
                <c:formatCode>General</c:formatCode>
                <c:ptCount val="8"/>
                <c:pt idx="0">
                  <c:v>4648</c:v>
                </c:pt>
                <c:pt idx="1">
                  <c:v>11607</c:v>
                </c:pt>
                <c:pt idx="2">
                  <c:v>4444</c:v>
                </c:pt>
                <c:pt idx="3">
                  <c:v>6220</c:v>
                </c:pt>
                <c:pt idx="4">
                  <c:v>6913</c:v>
                </c:pt>
                <c:pt idx="5">
                  <c:v>1010</c:v>
                </c:pt>
                <c:pt idx="6">
                  <c:v>1989</c:v>
                </c:pt>
                <c:pt idx="7">
                  <c:v>10555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20</xdr:row>
      <xdr:rowOff>119062</xdr:rowOff>
    </xdr:from>
    <xdr:to>
      <xdr:col>5</xdr:col>
      <xdr:colOff>666750</xdr:colOff>
      <xdr:row>33</xdr:row>
      <xdr:rowOff>161925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128586</xdr:rowOff>
    </xdr:from>
    <xdr:to>
      <xdr:col>6</xdr:col>
      <xdr:colOff>466725</xdr:colOff>
      <xdr:row>31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SA%20MACHACHI%202022/RENDICION%20DE%20CUENTAS%202021/ESTADIASTICAS%20PARA%20RENDICION%20DE%20CUENTAS%202021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CION Y AUSENTISMO"/>
    </sheetNames>
    <sheetDataSet>
      <sheetData sheetId="0">
        <row r="4">
          <cell r="C4" t="str">
            <v xml:space="preserve">CONSULTAS ATENDIDAS </v>
          </cell>
          <cell r="D4" t="str">
            <v>PACIENTES ATENDIDOS</v>
          </cell>
          <cell r="E4" t="str">
            <v xml:space="preserve">HOMBRES </v>
          </cell>
          <cell r="F4" t="str">
            <v>MUJERES</v>
          </cell>
        </row>
        <row r="5">
          <cell r="C5">
            <v>3844</v>
          </cell>
          <cell r="D5">
            <v>2880</v>
          </cell>
        </row>
        <row r="6">
          <cell r="C6">
            <v>2919</v>
          </cell>
          <cell r="D6">
            <v>2235</v>
          </cell>
        </row>
        <row r="7">
          <cell r="C7">
            <v>4384</v>
          </cell>
          <cell r="D7">
            <v>3195</v>
          </cell>
        </row>
        <row r="8">
          <cell r="C8">
            <v>3706</v>
          </cell>
          <cell r="D8">
            <v>2728</v>
          </cell>
        </row>
        <row r="9">
          <cell r="C9">
            <v>3515</v>
          </cell>
          <cell r="D9">
            <v>2564</v>
          </cell>
        </row>
        <row r="10">
          <cell r="C10">
            <v>3593</v>
          </cell>
          <cell r="D10">
            <v>2707</v>
          </cell>
        </row>
        <row r="11">
          <cell r="C11">
            <v>4177</v>
          </cell>
          <cell r="D11">
            <v>3112</v>
          </cell>
        </row>
        <row r="12">
          <cell r="C12">
            <v>4199</v>
          </cell>
          <cell r="D12">
            <v>3142</v>
          </cell>
        </row>
        <row r="13">
          <cell r="C13">
            <v>5167</v>
          </cell>
          <cell r="D13">
            <v>3844</v>
          </cell>
        </row>
        <row r="14">
          <cell r="C14">
            <v>4569</v>
          </cell>
          <cell r="D14">
            <v>3385</v>
          </cell>
        </row>
        <row r="15">
          <cell r="C15">
            <v>3557</v>
          </cell>
          <cell r="D15">
            <v>2899</v>
          </cell>
        </row>
        <row r="16">
          <cell r="C16">
            <v>3756</v>
          </cell>
          <cell r="D16">
            <v>2914</v>
          </cell>
        </row>
        <row r="17">
          <cell r="C17">
            <v>47386</v>
          </cell>
          <cell r="D17">
            <v>35605</v>
          </cell>
          <cell r="E17">
            <v>20938</v>
          </cell>
          <cell r="F17">
            <v>26448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tabSelected="1" workbookViewId="0">
      <selection activeCell="D38" sqref="D38"/>
    </sheetView>
  </sheetViews>
  <sheetFormatPr baseColWidth="10" defaultRowHeight="15" x14ac:dyDescent="0.25"/>
  <cols>
    <col min="1" max="1" width="10.7109375" customWidth="1"/>
    <col min="2" max="2" width="15.140625" customWidth="1"/>
    <col min="3" max="3" width="11.28515625" customWidth="1"/>
    <col min="4" max="6" width="11" customWidth="1"/>
    <col min="7" max="7" width="12.7109375" customWidth="1"/>
    <col min="8" max="8" width="12.5703125" customWidth="1"/>
  </cols>
  <sheetData>
    <row r="2" spans="1:8" ht="18.75" x14ac:dyDescent="0.3">
      <c r="A2" s="6" t="s">
        <v>24</v>
      </c>
      <c r="B2" s="7"/>
      <c r="C2" s="7"/>
      <c r="D2" s="7"/>
      <c r="E2" s="7"/>
      <c r="F2" s="7"/>
      <c r="G2" s="7"/>
      <c r="H2" s="7"/>
    </row>
    <row r="4" spans="1:8" ht="45" customHeight="1" x14ac:dyDescent="0.25">
      <c r="A4" s="8" t="s">
        <v>25</v>
      </c>
      <c r="B4" s="9" t="s">
        <v>26</v>
      </c>
      <c r="C4" s="9" t="s">
        <v>27</v>
      </c>
      <c r="D4" s="9" t="s">
        <v>28</v>
      </c>
      <c r="E4" s="9" t="s">
        <v>29</v>
      </c>
      <c r="F4" s="9" t="s">
        <v>30</v>
      </c>
      <c r="G4" s="10" t="s">
        <v>31</v>
      </c>
      <c r="H4" s="10" t="s">
        <v>32</v>
      </c>
    </row>
    <row r="5" spans="1:8" hidden="1" x14ac:dyDescent="0.25">
      <c r="A5" s="11">
        <v>44197</v>
      </c>
      <c r="B5" s="12">
        <v>4225</v>
      </c>
      <c r="C5" s="12">
        <v>3844</v>
      </c>
      <c r="D5" s="12">
        <v>2880</v>
      </c>
      <c r="E5" s="12"/>
      <c r="F5" s="12"/>
      <c r="G5" s="12">
        <f t="shared" ref="G5:G17" si="0">B5-C5</f>
        <v>381</v>
      </c>
      <c r="H5" s="13">
        <f>(G5*100)/B5</f>
        <v>9.0177514792899416</v>
      </c>
    </row>
    <row r="6" spans="1:8" hidden="1" x14ac:dyDescent="0.25">
      <c r="A6" s="11">
        <v>44228</v>
      </c>
      <c r="B6" s="12">
        <v>3234</v>
      </c>
      <c r="C6" s="12">
        <v>2919</v>
      </c>
      <c r="D6" s="12">
        <v>2235</v>
      </c>
      <c r="E6" s="12"/>
      <c r="F6" s="12"/>
      <c r="G6" s="12">
        <f t="shared" si="0"/>
        <v>315</v>
      </c>
      <c r="H6" s="13">
        <f t="shared" ref="H6:H17" si="1">(G6*100)/B6</f>
        <v>9.7402597402597397</v>
      </c>
    </row>
    <row r="7" spans="1:8" hidden="1" x14ac:dyDescent="0.25">
      <c r="A7" s="11">
        <v>44256</v>
      </c>
      <c r="B7" s="12">
        <v>4889</v>
      </c>
      <c r="C7" s="12">
        <v>4384</v>
      </c>
      <c r="D7" s="12">
        <v>3195</v>
      </c>
      <c r="E7" s="12"/>
      <c r="F7" s="12"/>
      <c r="G7" s="12">
        <f t="shared" si="0"/>
        <v>505</v>
      </c>
      <c r="H7" s="13">
        <f t="shared" si="1"/>
        <v>10.329310697484148</v>
      </c>
    </row>
    <row r="8" spans="1:8" hidden="1" x14ac:dyDescent="0.25">
      <c r="A8" s="11">
        <v>44287</v>
      </c>
      <c r="B8" s="12">
        <v>4142</v>
      </c>
      <c r="C8" s="12">
        <v>3706</v>
      </c>
      <c r="D8" s="12">
        <v>2728</v>
      </c>
      <c r="E8" s="12"/>
      <c r="F8" s="12"/>
      <c r="G8" s="12">
        <f t="shared" si="0"/>
        <v>436</v>
      </c>
      <c r="H8" s="13">
        <f t="shared" si="1"/>
        <v>10.526315789473685</v>
      </c>
    </row>
    <row r="9" spans="1:8" hidden="1" x14ac:dyDescent="0.25">
      <c r="A9" s="11">
        <v>44317</v>
      </c>
      <c r="B9" s="12">
        <v>3789</v>
      </c>
      <c r="C9" s="12">
        <v>3515</v>
      </c>
      <c r="D9" s="12">
        <v>2564</v>
      </c>
      <c r="E9" s="12"/>
      <c r="F9" s="12"/>
      <c r="G9" s="12">
        <f t="shared" si="0"/>
        <v>274</v>
      </c>
      <c r="H9" s="13">
        <f t="shared" si="1"/>
        <v>7.2314594879915548</v>
      </c>
    </row>
    <row r="10" spans="1:8" hidden="1" x14ac:dyDescent="0.25">
      <c r="A10" s="11">
        <v>44348</v>
      </c>
      <c r="B10" s="12">
        <v>4158</v>
      </c>
      <c r="C10" s="12">
        <v>3593</v>
      </c>
      <c r="D10" s="12">
        <v>2707</v>
      </c>
      <c r="E10" s="12"/>
      <c r="F10" s="12"/>
      <c r="G10" s="12">
        <f t="shared" si="0"/>
        <v>565</v>
      </c>
      <c r="H10" s="13">
        <f t="shared" si="1"/>
        <v>13.588263588263588</v>
      </c>
    </row>
    <row r="11" spans="1:8" hidden="1" x14ac:dyDescent="0.25">
      <c r="A11" s="11">
        <v>44378</v>
      </c>
      <c r="B11" s="12">
        <v>4626</v>
      </c>
      <c r="C11" s="12">
        <v>4177</v>
      </c>
      <c r="D11" s="12">
        <v>3112</v>
      </c>
      <c r="E11" s="12"/>
      <c r="F11" s="12"/>
      <c r="G11" s="12">
        <f t="shared" si="0"/>
        <v>449</v>
      </c>
      <c r="H11" s="13">
        <f t="shared" si="1"/>
        <v>9.7060095114569815</v>
      </c>
    </row>
    <row r="12" spans="1:8" hidden="1" x14ac:dyDescent="0.25">
      <c r="A12" s="11">
        <v>44409</v>
      </c>
      <c r="B12" s="12">
        <v>4661</v>
      </c>
      <c r="C12" s="12">
        <v>4199</v>
      </c>
      <c r="D12" s="12">
        <v>3142</v>
      </c>
      <c r="E12" s="12"/>
      <c r="F12" s="12"/>
      <c r="G12" s="12">
        <f t="shared" si="0"/>
        <v>462</v>
      </c>
      <c r="H12" s="13">
        <f t="shared" si="1"/>
        <v>9.9120360437674311</v>
      </c>
    </row>
    <row r="13" spans="1:8" hidden="1" x14ac:dyDescent="0.25">
      <c r="A13" s="11">
        <v>44440</v>
      </c>
      <c r="B13" s="12">
        <v>5764</v>
      </c>
      <c r="C13" s="12">
        <v>5167</v>
      </c>
      <c r="D13" s="12">
        <v>3844</v>
      </c>
      <c r="E13" s="12"/>
      <c r="F13" s="12"/>
      <c r="G13" s="12">
        <f t="shared" si="0"/>
        <v>597</v>
      </c>
      <c r="H13" s="13">
        <f t="shared" si="1"/>
        <v>10.357390700902151</v>
      </c>
    </row>
    <row r="14" spans="1:8" ht="15" hidden="1" customHeight="1" x14ac:dyDescent="0.25">
      <c r="A14" s="11">
        <v>44470</v>
      </c>
      <c r="B14" s="12">
        <v>5126</v>
      </c>
      <c r="C14" s="12">
        <v>4569</v>
      </c>
      <c r="D14" s="12">
        <v>3385</v>
      </c>
      <c r="E14" s="12"/>
      <c r="F14" s="12"/>
      <c r="G14" s="12">
        <f t="shared" si="0"/>
        <v>557</v>
      </c>
      <c r="H14" s="13">
        <f t="shared" si="1"/>
        <v>10.866172454155286</v>
      </c>
    </row>
    <row r="15" spans="1:8" ht="15" hidden="1" customHeight="1" x14ac:dyDescent="0.25">
      <c r="A15" s="11">
        <v>44501</v>
      </c>
      <c r="B15" s="12">
        <v>3956</v>
      </c>
      <c r="C15" s="12">
        <v>3557</v>
      </c>
      <c r="D15" s="12">
        <v>2899</v>
      </c>
      <c r="E15" s="12"/>
      <c r="F15" s="12"/>
      <c r="G15" s="12">
        <f t="shared" si="0"/>
        <v>399</v>
      </c>
      <c r="H15" s="13">
        <f t="shared" si="1"/>
        <v>10.085945399393326</v>
      </c>
    </row>
    <row r="16" spans="1:8" hidden="1" x14ac:dyDescent="0.25">
      <c r="A16" s="11">
        <v>44531</v>
      </c>
      <c r="B16" s="12">
        <v>4245</v>
      </c>
      <c r="C16" s="12">
        <v>3756</v>
      </c>
      <c r="D16" s="12">
        <v>2914</v>
      </c>
      <c r="E16" s="12"/>
      <c r="F16" s="12"/>
      <c r="G16" s="12">
        <f t="shared" si="0"/>
        <v>489</v>
      </c>
      <c r="H16" s="13">
        <f t="shared" si="1"/>
        <v>11.519434628975265</v>
      </c>
    </row>
    <row r="17" spans="1:8" x14ac:dyDescent="0.25">
      <c r="A17" s="14">
        <v>2021</v>
      </c>
      <c r="B17" s="15">
        <f>SUM(B5:B16)</f>
        <v>52815</v>
      </c>
      <c r="C17" s="15">
        <f t="shared" ref="C17:D17" si="2">SUM(C5:C16)</f>
        <v>47386</v>
      </c>
      <c r="D17" s="15">
        <f t="shared" si="2"/>
        <v>35605</v>
      </c>
      <c r="E17" s="15">
        <v>20938</v>
      </c>
      <c r="F17" s="15">
        <v>26448</v>
      </c>
      <c r="G17" s="15">
        <f t="shared" si="0"/>
        <v>5429</v>
      </c>
      <c r="H17" s="16">
        <f t="shared" si="1"/>
        <v>10.279276720628609</v>
      </c>
    </row>
    <row r="20" spans="1:8" ht="21" x14ac:dyDescent="0.35">
      <c r="A20" s="17" t="s">
        <v>33</v>
      </c>
      <c r="B20" s="4"/>
      <c r="C20" s="4"/>
      <c r="D20" s="4"/>
      <c r="E20" s="4"/>
      <c r="F20" s="4"/>
      <c r="G20" s="4"/>
    </row>
    <row r="21" spans="1:8" x14ac:dyDescent="0.25">
      <c r="A21" s="4"/>
      <c r="B21" s="4"/>
      <c r="C21" s="4"/>
      <c r="D21" s="4"/>
      <c r="E21" s="4"/>
      <c r="F21" s="4"/>
      <c r="G21" s="4"/>
    </row>
    <row r="22" spans="1:8" x14ac:dyDescent="0.25">
      <c r="A22" s="4"/>
      <c r="B22" s="4"/>
      <c r="C22" s="4"/>
      <c r="D22" s="4"/>
      <c r="E22" s="4"/>
      <c r="F22" s="4"/>
      <c r="G22" s="4"/>
    </row>
    <row r="23" spans="1:8" x14ac:dyDescent="0.25">
      <c r="A23" s="4"/>
      <c r="B23" s="4"/>
      <c r="C23" s="4"/>
      <c r="D23" s="4"/>
      <c r="E23" s="4"/>
      <c r="F23" s="4"/>
      <c r="G23" s="4"/>
    </row>
    <row r="24" spans="1:8" x14ac:dyDescent="0.25">
      <c r="A24" s="4"/>
      <c r="B24" s="4"/>
      <c r="C24" s="4"/>
      <c r="D24" s="4"/>
      <c r="E24" s="4"/>
      <c r="F24" s="4"/>
      <c r="G24" s="4"/>
    </row>
    <row r="25" spans="1:8" x14ac:dyDescent="0.25">
      <c r="A25" s="4"/>
      <c r="B25" s="4"/>
      <c r="C25" s="4"/>
      <c r="D25" s="4"/>
      <c r="E25" s="4"/>
      <c r="F25" s="4"/>
      <c r="G25" s="4"/>
    </row>
    <row r="26" spans="1:8" x14ac:dyDescent="0.25">
      <c r="A26" s="4"/>
      <c r="B26" s="4"/>
      <c r="C26" s="4"/>
      <c r="D26" s="4"/>
      <c r="E26" s="4"/>
      <c r="F26" s="4"/>
      <c r="G26" s="4"/>
    </row>
    <row r="27" spans="1:8" x14ac:dyDescent="0.25">
      <c r="A27" s="4"/>
      <c r="B27" s="4"/>
      <c r="C27" s="4"/>
      <c r="D27" s="4"/>
      <c r="E27" s="4"/>
      <c r="F27" s="4"/>
      <c r="G27" s="4"/>
    </row>
    <row r="28" spans="1:8" x14ac:dyDescent="0.25">
      <c r="A28" s="4"/>
      <c r="B28" s="4"/>
      <c r="C28" s="4"/>
      <c r="D28" s="4"/>
      <c r="E28" s="4"/>
      <c r="F28" s="4"/>
      <c r="G28" s="4"/>
    </row>
    <row r="29" spans="1:8" x14ac:dyDescent="0.25">
      <c r="A29" s="4"/>
      <c r="B29" s="4"/>
      <c r="C29" s="4"/>
      <c r="D29" s="4"/>
      <c r="E29" s="4"/>
      <c r="F29" s="4"/>
      <c r="G29" s="4"/>
    </row>
    <row r="30" spans="1:8" x14ac:dyDescent="0.25">
      <c r="A30" s="4"/>
      <c r="B30" s="4"/>
      <c r="C30" s="4"/>
      <c r="D30" s="4"/>
      <c r="E30" s="4"/>
      <c r="F30" s="4"/>
      <c r="G30" s="4"/>
    </row>
    <row r="31" spans="1:8" x14ac:dyDescent="0.25">
      <c r="A31" s="4"/>
      <c r="B31" s="4"/>
      <c r="C31" s="4"/>
      <c r="D31" s="4"/>
      <c r="E31" s="4"/>
      <c r="F31" s="4"/>
      <c r="G31" s="4"/>
    </row>
    <row r="32" spans="1:8" x14ac:dyDescent="0.25">
      <c r="A32" s="4"/>
      <c r="B32" s="4"/>
      <c r="C32" s="4"/>
      <c r="D32" s="4"/>
      <c r="E32" s="4"/>
      <c r="F32" s="4"/>
      <c r="G32" s="4"/>
    </row>
    <row r="33" spans="1:7" x14ac:dyDescent="0.25">
      <c r="A33" s="4"/>
      <c r="B33" s="4"/>
      <c r="C33" s="4"/>
      <c r="D33" s="4"/>
      <c r="E33" s="4"/>
      <c r="F33" s="4"/>
      <c r="G33" s="4"/>
    </row>
    <row r="34" spans="1:7" x14ac:dyDescent="0.25">
      <c r="A34" s="4"/>
      <c r="B34" s="4"/>
      <c r="C34" s="4"/>
      <c r="D34" s="4"/>
      <c r="E34" s="4"/>
      <c r="F34" s="4"/>
      <c r="G34" s="4"/>
    </row>
    <row r="35" spans="1:7" x14ac:dyDescent="0.25">
      <c r="A35" s="5" t="s">
        <v>34</v>
      </c>
      <c r="B35" s="4"/>
      <c r="C35" s="4"/>
      <c r="D35" s="4"/>
      <c r="E35" s="4"/>
      <c r="F35" s="4"/>
      <c r="G35" s="4"/>
    </row>
    <row r="36" spans="1:7" x14ac:dyDescent="0.25">
      <c r="A36" s="5" t="s">
        <v>35</v>
      </c>
      <c r="B36" s="4"/>
      <c r="C36" s="4"/>
      <c r="D36" s="4"/>
      <c r="E36" s="4"/>
      <c r="F36" s="4"/>
      <c r="G36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workbookViewId="0">
      <selection activeCell="N33" sqref="N33"/>
    </sheetView>
  </sheetViews>
  <sheetFormatPr baseColWidth="10" defaultRowHeight="15" x14ac:dyDescent="0.25"/>
  <cols>
    <col min="1" max="1" width="14.140625" customWidth="1"/>
  </cols>
  <sheetData>
    <row r="2" spans="1:14" ht="15.75" thickBot="1" x14ac:dyDescent="0.3"/>
    <row r="3" spans="1:14" ht="15.75" thickBot="1" x14ac:dyDescent="0.3">
      <c r="A3" s="1" t="s">
        <v>0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19</v>
      </c>
      <c r="L3" s="2" t="s">
        <v>20</v>
      </c>
      <c r="M3" s="2" t="s">
        <v>21</v>
      </c>
      <c r="N3" s="2" t="s">
        <v>1</v>
      </c>
    </row>
    <row r="4" spans="1:14" ht="15.75" thickBot="1" x14ac:dyDescent="0.3">
      <c r="A4" s="3" t="s">
        <v>11</v>
      </c>
      <c r="B4" s="3">
        <v>386</v>
      </c>
      <c r="C4" s="3">
        <v>226</v>
      </c>
      <c r="D4" s="3">
        <v>441</v>
      </c>
      <c r="E4" s="3">
        <v>418</v>
      </c>
      <c r="F4" s="3">
        <v>432</v>
      </c>
      <c r="G4" s="3">
        <v>321</v>
      </c>
      <c r="H4" s="3">
        <v>455</v>
      </c>
      <c r="I4" s="3">
        <v>448</v>
      </c>
      <c r="J4" s="3">
        <v>482</v>
      </c>
      <c r="K4" s="3">
        <v>299</v>
      </c>
      <c r="L4" s="3">
        <v>384</v>
      </c>
      <c r="M4" s="3">
        <v>356</v>
      </c>
      <c r="N4" s="3">
        <f>SUM(B4:M4)</f>
        <v>4648</v>
      </c>
    </row>
    <row r="5" spans="1:14" ht="23.25" thickBot="1" x14ac:dyDescent="0.3">
      <c r="A5" s="3" t="s">
        <v>12</v>
      </c>
      <c r="B5" s="3">
        <v>803</v>
      </c>
      <c r="C5" s="3">
        <v>559</v>
      </c>
      <c r="D5" s="3">
        <v>843</v>
      </c>
      <c r="E5" s="3">
        <v>837</v>
      </c>
      <c r="F5" s="3">
        <v>500</v>
      </c>
      <c r="G5" s="3">
        <v>605</v>
      </c>
      <c r="H5" s="3">
        <v>1412</v>
      </c>
      <c r="I5" s="3">
        <v>1162</v>
      </c>
      <c r="J5" s="3">
        <v>1542</v>
      </c>
      <c r="K5" s="3">
        <v>1387</v>
      </c>
      <c r="L5" s="3">
        <v>912</v>
      </c>
      <c r="M5" s="3">
        <v>1045</v>
      </c>
      <c r="N5" s="3">
        <f t="shared" ref="N5:N11" si="0">SUM(B5:M5)</f>
        <v>11607</v>
      </c>
    </row>
    <row r="6" spans="1:14" ht="23.25" thickBot="1" x14ac:dyDescent="0.3">
      <c r="A6" s="3" t="s">
        <v>13</v>
      </c>
      <c r="B6" s="3">
        <v>420</v>
      </c>
      <c r="C6" s="3">
        <v>220</v>
      </c>
      <c r="D6" s="3">
        <v>489</v>
      </c>
      <c r="E6" s="3">
        <v>341</v>
      </c>
      <c r="F6" s="3">
        <v>306</v>
      </c>
      <c r="G6" s="3">
        <v>382</v>
      </c>
      <c r="H6" s="3">
        <v>377</v>
      </c>
      <c r="I6" s="3">
        <v>297</v>
      </c>
      <c r="J6" s="3">
        <v>429</v>
      </c>
      <c r="K6" s="3">
        <v>388</v>
      </c>
      <c r="L6" s="3">
        <v>377</v>
      </c>
      <c r="M6" s="3">
        <v>418</v>
      </c>
      <c r="N6" s="3">
        <f t="shared" si="0"/>
        <v>4444</v>
      </c>
    </row>
    <row r="7" spans="1:14" ht="15.75" thickBot="1" x14ac:dyDescent="0.3">
      <c r="A7" s="3" t="s">
        <v>14</v>
      </c>
      <c r="B7" s="3">
        <v>479</v>
      </c>
      <c r="C7" s="3">
        <v>534</v>
      </c>
      <c r="D7" s="3">
        <v>768</v>
      </c>
      <c r="E7" s="3">
        <v>612</v>
      </c>
      <c r="F7" s="3">
        <v>609</v>
      </c>
      <c r="G7" s="3">
        <v>552</v>
      </c>
      <c r="H7" s="3">
        <v>175</v>
      </c>
      <c r="I7" s="3">
        <v>355</v>
      </c>
      <c r="J7" s="3">
        <v>811</v>
      </c>
      <c r="K7" s="3">
        <v>686</v>
      </c>
      <c r="L7" s="3">
        <v>248</v>
      </c>
      <c r="M7" s="3">
        <v>391</v>
      </c>
      <c r="N7" s="3">
        <f t="shared" si="0"/>
        <v>6220</v>
      </c>
    </row>
    <row r="8" spans="1:14" ht="23.25" thickBot="1" x14ac:dyDescent="0.3">
      <c r="A8" s="3" t="s">
        <v>15</v>
      </c>
      <c r="B8" s="3">
        <v>575</v>
      </c>
      <c r="C8" s="3">
        <v>502</v>
      </c>
      <c r="D8" s="3">
        <v>699</v>
      </c>
      <c r="E8" s="3">
        <v>614</v>
      </c>
      <c r="F8" s="3">
        <v>621</v>
      </c>
      <c r="G8" s="3">
        <v>645</v>
      </c>
      <c r="H8" s="3">
        <v>546</v>
      </c>
      <c r="I8" s="3">
        <v>634</v>
      </c>
      <c r="J8" s="3">
        <v>660</v>
      </c>
      <c r="K8" s="3">
        <v>551</v>
      </c>
      <c r="L8" s="3">
        <v>462</v>
      </c>
      <c r="M8" s="3">
        <v>404</v>
      </c>
      <c r="N8" s="3">
        <f t="shared" si="0"/>
        <v>6913</v>
      </c>
    </row>
    <row r="9" spans="1:14" ht="23.25" thickBot="1" x14ac:dyDescent="0.3">
      <c r="A9" s="3" t="s">
        <v>17</v>
      </c>
      <c r="B9" s="3">
        <v>89</v>
      </c>
      <c r="C9" s="3">
        <v>85</v>
      </c>
      <c r="D9" s="3">
        <v>76</v>
      </c>
      <c r="E9" s="3">
        <v>122</v>
      </c>
      <c r="F9" s="3">
        <v>133</v>
      </c>
      <c r="G9" s="3">
        <v>145</v>
      </c>
      <c r="H9" s="3">
        <v>72</v>
      </c>
      <c r="I9" s="3">
        <v>70</v>
      </c>
      <c r="J9" s="3">
        <v>85</v>
      </c>
      <c r="K9" s="3">
        <v>25</v>
      </c>
      <c r="L9" s="3">
        <v>53</v>
      </c>
      <c r="M9" s="3">
        <v>55</v>
      </c>
      <c r="N9" s="3">
        <f t="shared" si="0"/>
        <v>1010</v>
      </c>
    </row>
    <row r="10" spans="1:14" ht="15.75" thickBot="1" x14ac:dyDescent="0.3">
      <c r="A10" s="3" t="s">
        <v>16</v>
      </c>
      <c r="B10" s="3">
        <v>161</v>
      </c>
      <c r="C10" s="3">
        <v>167</v>
      </c>
      <c r="D10" s="3">
        <v>163</v>
      </c>
      <c r="E10" s="3">
        <v>199</v>
      </c>
      <c r="F10" s="3">
        <v>146</v>
      </c>
      <c r="G10" s="3">
        <v>221</v>
      </c>
      <c r="H10" s="3">
        <v>148</v>
      </c>
      <c r="I10" s="3">
        <v>207</v>
      </c>
      <c r="J10" s="3">
        <v>133</v>
      </c>
      <c r="K10" s="3">
        <v>204</v>
      </c>
      <c r="L10" s="3">
        <v>166</v>
      </c>
      <c r="M10" s="3">
        <v>74</v>
      </c>
      <c r="N10" s="3">
        <f t="shared" si="0"/>
        <v>1989</v>
      </c>
    </row>
    <row r="11" spans="1:14" ht="15.75" thickBot="1" x14ac:dyDescent="0.3">
      <c r="A11" s="3" t="s">
        <v>18</v>
      </c>
      <c r="B11" s="3">
        <v>931</v>
      </c>
      <c r="C11" s="3">
        <v>626</v>
      </c>
      <c r="D11" s="3">
        <v>905</v>
      </c>
      <c r="E11" s="3">
        <v>563</v>
      </c>
      <c r="F11" s="3">
        <v>768</v>
      </c>
      <c r="G11" s="3">
        <v>722</v>
      </c>
      <c r="H11" s="3">
        <v>992</v>
      </c>
      <c r="I11" s="3">
        <v>1026</v>
      </c>
      <c r="J11" s="3">
        <v>1025</v>
      </c>
      <c r="K11" s="3">
        <v>1029</v>
      </c>
      <c r="L11" s="3">
        <v>955</v>
      </c>
      <c r="M11" s="3">
        <v>1013</v>
      </c>
      <c r="N11" s="3">
        <f t="shared" si="0"/>
        <v>10555</v>
      </c>
    </row>
    <row r="12" spans="1:14" ht="15.75" thickBot="1" x14ac:dyDescent="0.3">
      <c r="A12" s="1" t="s">
        <v>1</v>
      </c>
      <c r="B12" s="1">
        <v>3844</v>
      </c>
      <c r="C12" s="1">
        <v>2919</v>
      </c>
      <c r="D12" s="1">
        <v>4384</v>
      </c>
      <c r="E12" s="1">
        <v>3706</v>
      </c>
      <c r="F12" s="1">
        <v>3515</v>
      </c>
      <c r="G12" s="1">
        <v>3593</v>
      </c>
      <c r="H12" s="1">
        <v>4177</v>
      </c>
      <c r="I12" s="1">
        <v>4199</v>
      </c>
      <c r="J12" s="1">
        <v>5167</v>
      </c>
      <c r="K12" s="1">
        <f>SUM(K4:K11)</f>
        <v>4569</v>
      </c>
      <c r="L12" s="1">
        <f t="shared" ref="L12:M12" si="1">SUM(L4:L11)</f>
        <v>3557</v>
      </c>
      <c r="M12" s="1">
        <f t="shared" si="1"/>
        <v>3756</v>
      </c>
      <c r="N12" s="1">
        <f>SUM(N4:N11)</f>
        <v>47386</v>
      </c>
    </row>
    <row r="15" spans="1:14" x14ac:dyDescent="0.25">
      <c r="A15" s="4"/>
      <c r="B15" s="4"/>
      <c r="C15" s="4"/>
      <c r="D15" s="4"/>
      <c r="E15" s="4"/>
      <c r="F15" s="4"/>
      <c r="G15" s="4"/>
    </row>
    <row r="16" spans="1:14" x14ac:dyDescent="0.25">
      <c r="A16" s="4"/>
      <c r="B16" s="4"/>
      <c r="C16" s="4"/>
      <c r="D16" s="4"/>
      <c r="E16" s="4"/>
      <c r="F16" s="4"/>
      <c r="G16" s="4"/>
    </row>
    <row r="17" spans="1:7" x14ac:dyDescent="0.25">
      <c r="A17" s="4"/>
      <c r="B17" s="4"/>
      <c r="C17" s="4"/>
      <c r="D17" s="4"/>
      <c r="E17" s="4"/>
      <c r="F17" s="4"/>
      <c r="G17" s="4"/>
    </row>
    <row r="18" spans="1:7" x14ac:dyDescent="0.25">
      <c r="A18" s="4"/>
      <c r="B18" s="4"/>
      <c r="C18" s="4"/>
      <c r="D18" s="4"/>
      <c r="E18" s="4"/>
      <c r="F18" s="4"/>
      <c r="G18" s="4"/>
    </row>
    <row r="19" spans="1:7" x14ac:dyDescent="0.25">
      <c r="A19" s="4"/>
      <c r="B19" s="4"/>
      <c r="C19" s="4"/>
      <c r="D19" s="4"/>
      <c r="E19" s="4"/>
      <c r="F19" s="4"/>
      <c r="G19" s="4"/>
    </row>
    <row r="20" spans="1:7" x14ac:dyDescent="0.25">
      <c r="A20" s="4"/>
      <c r="B20" s="4"/>
      <c r="C20" s="4"/>
      <c r="D20" s="4"/>
      <c r="E20" s="4"/>
      <c r="F20" s="4"/>
      <c r="G20" s="4"/>
    </row>
    <row r="21" spans="1:7" x14ac:dyDescent="0.25">
      <c r="A21" s="4"/>
      <c r="B21" s="4"/>
      <c r="C21" s="4"/>
      <c r="D21" s="4"/>
      <c r="E21" s="4"/>
      <c r="F21" s="4"/>
      <c r="G21" s="4"/>
    </row>
    <row r="22" spans="1:7" x14ac:dyDescent="0.25">
      <c r="A22" s="4"/>
      <c r="B22" s="4"/>
      <c r="C22" s="4"/>
      <c r="D22" s="4"/>
      <c r="E22" s="4"/>
      <c r="F22" s="4"/>
      <c r="G22" s="4"/>
    </row>
    <row r="23" spans="1:7" x14ac:dyDescent="0.25">
      <c r="A23" s="4"/>
      <c r="B23" s="4"/>
      <c r="C23" s="4"/>
      <c r="D23" s="4"/>
      <c r="E23" s="4"/>
      <c r="F23" s="4"/>
      <c r="G23" s="4"/>
    </row>
    <row r="24" spans="1:7" x14ac:dyDescent="0.25">
      <c r="A24" s="4"/>
      <c r="B24" s="4"/>
      <c r="C24" s="4"/>
      <c r="D24" s="4"/>
      <c r="E24" s="4"/>
      <c r="F24" s="4"/>
      <c r="G24" s="4"/>
    </row>
    <row r="25" spans="1:7" x14ac:dyDescent="0.25">
      <c r="A25" s="4"/>
      <c r="B25" s="4"/>
      <c r="C25" s="4"/>
      <c r="D25" s="4"/>
      <c r="E25" s="4"/>
      <c r="F25" s="4"/>
      <c r="G25" s="4"/>
    </row>
    <row r="26" spans="1:7" x14ac:dyDescent="0.25">
      <c r="A26" s="4"/>
      <c r="B26" s="4"/>
      <c r="C26" s="4"/>
      <c r="D26" s="4"/>
      <c r="E26" s="4"/>
      <c r="F26" s="4"/>
      <c r="G26" s="4"/>
    </row>
    <row r="27" spans="1:7" x14ac:dyDescent="0.25">
      <c r="A27" s="4"/>
      <c r="B27" s="4"/>
      <c r="C27" s="4"/>
      <c r="D27" s="4"/>
      <c r="E27" s="4"/>
      <c r="F27" s="4"/>
      <c r="G27" s="4"/>
    </row>
    <row r="28" spans="1:7" x14ac:dyDescent="0.25">
      <c r="A28" s="4"/>
      <c r="B28" s="4"/>
      <c r="C28" s="4"/>
      <c r="D28" s="4"/>
      <c r="E28" s="4"/>
      <c r="F28" s="4"/>
      <c r="G28" s="4"/>
    </row>
    <row r="29" spans="1:7" x14ac:dyDescent="0.25">
      <c r="A29" s="4"/>
      <c r="B29" s="4"/>
      <c r="C29" s="4"/>
      <c r="D29" s="4"/>
      <c r="E29" s="4"/>
      <c r="F29" s="4"/>
      <c r="G29" s="4"/>
    </row>
    <row r="30" spans="1:7" x14ac:dyDescent="0.25">
      <c r="A30" s="4"/>
      <c r="B30" s="4"/>
      <c r="C30" s="4"/>
      <c r="D30" s="4"/>
      <c r="E30" s="4"/>
      <c r="F30" s="4"/>
      <c r="G30" s="4"/>
    </row>
    <row r="31" spans="1:7" x14ac:dyDescent="0.25">
      <c r="A31" s="4"/>
      <c r="B31" s="4"/>
      <c r="C31" s="4"/>
      <c r="D31" s="4"/>
      <c r="E31" s="4"/>
      <c r="F31" s="4"/>
      <c r="G31" s="4"/>
    </row>
    <row r="32" spans="1:7" x14ac:dyDescent="0.25">
      <c r="A32" s="4"/>
      <c r="B32" s="4"/>
      <c r="C32" s="4"/>
      <c r="D32" s="4"/>
      <c r="E32" s="4"/>
      <c r="F32" s="4"/>
      <c r="G32" s="4"/>
    </row>
    <row r="33" spans="1:7" x14ac:dyDescent="0.25">
      <c r="A33" s="5" t="s">
        <v>23</v>
      </c>
      <c r="B33" s="4"/>
      <c r="C33" s="4"/>
      <c r="D33" s="4"/>
      <c r="E33" s="4"/>
      <c r="F33" s="4"/>
      <c r="G33" s="4"/>
    </row>
    <row r="34" spans="1:7" x14ac:dyDescent="0.25">
      <c r="A34" s="5" t="s">
        <v>22</v>
      </c>
      <c r="B34" s="4"/>
      <c r="C34" s="4"/>
      <c r="D34" s="4"/>
      <c r="E34" s="4"/>
      <c r="F34" s="4"/>
      <c r="G34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por medico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ADMISION</dc:creator>
  <cp:lastModifiedBy>ADMISION</cp:lastModifiedBy>
  <dcterms:created xsi:type="dcterms:W3CDTF">2021-11-23T15:18:43Z</dcterms:created>
  <dcterms:modified xsi:type="dcterms:W3CDTF">2022-03-14T19:14:06Z</dcterms:modified>
</cp:coreProperties>
</file>