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080" firstSheet="1" activeTab="4"/>
  </bookViews>
  <sheets>
    <sheet name="REGIMEN ESPECIAL" sheetId="1" r:id="rId1"/>
    <sheet name="SUBASTA INVERSA ELECTRONICA" sheetId="2" r:id="rId2"/>
    <sheet name="INFIMA CUANTIA" sheetId="3" r:id="rId3"/>
    <sheet name="CATALOGO ELECTRONICO" sheetId="4" r:id="rId4"/>
    <sheet name="OTROS" sheetId="5" r:id="rId5"/>
    <sheet name="Hoja1" sheetId="6" r:id="rId6"/>
  </sheets>
  <definedNames>
    <definedName name="_xlnm._FilterDatabase" localSheetId="5" hidden="1">'Hoja1'!$A$6:$C$34</definedName>
  </definedNames>
  <calcPr fullCalcOnLoad="1"/>
</workbook>
</file>

<file path=xl/sharedStrings.xml><?xml version="1.0" encoding="utf-8"?>
<sst xmlns="http://schemas.openxmlformats.org/spreadsheetml/2006/main" count="4777" uniqueCount="1142">
  <si>
    <t xml:space="preserve">RE-HBLTGA-013-2016 </t>
  </si>
  <si>
    <t>ADQUISICIÓN DE INSUMOS MÈDICOS DE LABORATORIO CLÌNICO SEGÚN REFORMA AL PAC 2016 CON APOYO TECNOLÓGICO PARA EL HOSPITAL BÁSICO LATACUNGA</t>
  </si>
  <si>
    <t>Desierta</t>
  </si>
  <si>
    <t>TATIANA PEREZ</t>
  </si>
  <si>
    <t xml:space="preserve">RE-HBLTGA-012-2016 </t>
  </si>
  <si>
    <t>ADQUISICIÓN DE SERVICIO DE MANTENIMIENTO CORRECTIVO Y REPUESTOS DE LA AMBULANCIA TIPO 2 MERCEDES BENZ DEL HOSPITAL BÁSICO LATACUNGA</t>
  </si>
  <si>
    <t>Adjudicado - Registro de Contratos</t>
  </si>
  <si>
    <t>ISRAEL TIMBE</t>
  </si>
  <si>
    <t>$1,837.27</t>
  </si>
  <si>
    <t xml:space="preserve">RE-HBLTGA-010-2016 </t>
  </si>
  <si>
    <t>ADQUISICIÓN DE MEDICAMENTO ETANERCEPT PARA EL HOSPITAL BÁSICO LATACUNGA</t>
  </si>
  <si>
    <t>$46,833.60</t>
  </si>
  <si>
    <t xml:space="preserve">RE-HBLTGA-009-2016 </t>
  </si>
  <si>
    <t>ADQUISICIÓN MATERIAL DE CURACIÓN ROTACIÓN ALTA (01 ITEM) PARA EL HOSPITAL BÁSICO LATACUNGA</t>
  </si>
  <si>
    <t xml:space="preserve">RE-HBLTGA-008-2016 </t>
  </si>
  <si>
    <t>ADQUISICIÓN DE SERVICIO DE MANTENIMIENTO PREVENTIVO Y REPUESTOS DE LAS AMBULANCIAS MERCEDES BENZ DEL HOSPITAL BÁSICO LATACUNGA</t>
  </si>
  <si>
    <t>$7,200.00</t>
  </si>
  <si>
    <t xml:space="preserve">RE-HBLTGA-003-2016 </t>
  </si>
  <si>
    <t>$1,665.02</t>
  </si>
  <si>
    <t xml:space="preserve">RE-HBLTGA-007-2016 </t>
  </si>
  <si>
    <t>ADQUISICIÓN DE INSUMOS MÉDICOS DE IMAGENOLOGÍA – PLACAS 14x17 PARA EL HOSPITAL BÁSICO LATACUNGA</t>
  </si>
  <si>
    <t>$11,450.00</t>
  </si>
  <si>
    <t xml:space="preserve">RE-HBLTGA-006-2016 </t>
  </si>
  <si>
    <t>ADQUISICIÓN DEL SISTEMA PARA URIANALISIS PARA EL LABORATORIO CLÍNICO DEL HOSPITAL BASICO DE LATACUNGA.</t>
  </si>
  <si>
    <t>Finalizada</t>
  </si>
  <si>
    <t>$5,000.00</t>
  </si>
  <si>
    <t xml:space="preserve">RE-HBLTGA-002-2016 </t>
  </si>
  <si>
    <t xml:space="preserve">RE-HBLTGA-005-2016 </t>
  </si>
  <si>
    <t>ADQUISICIÓN DE INSUMOS Y REACTIVOS DELABORATORIO CLÍNICO CON APOYO TECNOLÓGICO – CASA ROCHE PARA EL HOSPITAL BASICO DE LATACUNGA</t>
  </si>
  <si>
    <t>$62,740.00</t>
  </si>
  <si>
    <t xml:space="preserve">RE-HBLTGA-004-2016 </t>
  </si>
  <si>
    <t>ADQUISICIÓN DE INSUMOS MÉDICOS DE IMAGENOLOGÍA – PLACAS PARA EL HOSPITAL BÁSICO DE LATACUNGA</t>
  </si>
  <si>
    <t>$51,240.00</t>
  </si>
  <si>
    <t xml:space="preserve">RE-HBLTGA-001-2016 </t>
  </si>
  <si>
    <t>ADQUISICIÓN DE COMBUSTIBLE DIESEL 2 INDUSTRIAL PARA EL FUNCIONAMIENTO DE LOS CALDEROS Y GENERADOR ELÉCTRICO DEL HOSPITAL BÁSICO LATACUNGA</t>
  </si>
  <si>
    <t>En Recepción</t>
  </si>
  <si>
    <t>$21,388.69</t>
  </si>
  <si>
    <t xml:space="preserve">RE-HBLTGA-R22-2016 </t>
  </si>
  <si>
    <t>ADQUISICION DE DISPOSITIVOS DE USO MEDICO CON APOYO TECNOLOGICO (28 ITEMS) PARA EL LABORATORIO CLINICO DEL HOSPITAL BASICO LATACUNGA</t>
  </si>
  <si>
    <t>JULIO CORREA</t>
  </si>
  <si>
    <t>$65,365.00</t>
  </si>
  <si>
    <t xml:space="preserve">RE-HBLTGA-026-2016 </t>
  </si>
  <si>
    <t>ADQUISICION DEL SERVICIO DEMANTENIMIENTO PREVENTIVO Y CORRECTIVO DE EQUIPO DETOMOGRAFIA ELITE 16 MARCA GENERAL ELECTRIC MODELOBRIGHTSPEED ELITE 16 DEL HOSPITAL BASICO LATACUNGA</t>
  </si>
  <si>
    <t>$6,000.00</t>
  </si>
  <si>
    <t xml:space="preserve">RE-HBLTGA-025-2016 </t>
  </si>
  <si>
    <t>ADQUISICIÓN DE MATERIAL DE CURACIÓN REPROGRAMADO? (01 ITEM) PARA EL HOSPITAL BASICO LATACUNGA</t>
  </si>
  <si>
    <t>$2,750.00</t>
  </si>
  <si>
    <t xml:space="preserve">RE-HBLTGA-022-2016 </t>
  </si>
  <si>
    <t>ADQUISICIÓN DE DISPOSITIVOS DE USO MEDICO CON APOYO TECNOLÓGICO (28 ITEMS) PARA EL LABORATORIO CLINICO DEL HOSPITAL BÁSICO LATACUNGA</t>
  </si>
  <si>
    <t xml:space="preserve">RE-HBLTGA-021-2016 </t>
  </si>
  <si>
    <t>ADQUISICIÓN DE SISTEMA PARA URIANALISISCON APOYO TECNOLÓGICO PARA EL LABORATORIO CÍNICO DELHOSPITAL BÁSICO LATACUNGA</t>
  </si>
  <si>
    <t>$22,500.00</t>
  </si>
  <si>
    <t xml:space="preserve">RE-HBLTGA-024-2016 </t>
  </si>
  <si>
    <t>ADQUISICION DE MATERIAL DE CURACION REPROGRAMADO 01 ITEM A PARA ELHOSPITAL BASICO LATACUNGA</t>
  </si>
  <si>
    <t>$1,817.00</t>
  </si>
  <si>
    <t xml:space="preserve">RE-HBLTGA-023-2016 </t>
  </si>
  <si>
    <t xml:space="preserve">RE-HBLTGA-020-2016 </t>
  </si>
  <si>
    <t>ADQUISICION DEL SERVICIO DE MANTENIMIENTO PREVENTIVO YCORRECTIVO DE EQUIPO DE TOMOGRAFIA ELITE 16 MARCA GENERALELECTRIC MODELO BRIGHTSPEED ELITE 16 DEL HOSPITAL BASICOLATACUNGA</t>
  </si>
  <si>
    <t xml:space="preserve">RE-HBLTGA-019-2016 </t>
  </si>
  <si>
    <t>ADQUISICION DEL TUBO PERFOMIX ULTRA TUBE UNIT WITH MOUNTING ASSEMBLY PARA EL TOMOGRAFO DEL HOSPITAL BASICO LATACUNGA</t>
  </si>
  <si>
    <t>$98,541.33</t>
  </si>
  <si>
    <t xml:space="preserve">RE-HBLTGA-18-2016 </t>
  </si>
  <si>
    <t>ADQUISICIÓN DE COMBUSTIBLE DIESEL INDUSTRIAL No. 2 PARA ELFUNCIONAMIENTO DE LOS CALDEROS Y GENERADOR ELECTRICO DELHOSPITAL BASICO LATACUNGA</t>
  </si>
  <si>
    <t>$31,725.44</t>
  </si>
  <si>
    <t xml:space="preserve">RE-HBLTGA-017-2016 </t>
  </si>
  <si>
    <t>ADQUISICION DEL SERVICIO DE MANTENIMIENTO CORRECTIVO CON RESPUESTO PARA EL EQUIPO DE TOMOGRAFO MARCA GENERAL ELECTRIC DEL HOSPITAL BASICO LATACUNGA</t>
  </si>
  <si>
    <t xml:space="preserve">RE-HBLTGA-015-2016 </t>
  </si>
  <si>
    <t>ADQUISICIÓN DE INSUMOS MEDICOS DELABORATORIO CLÍNICO CON APOYO TECNOLÓGICO (SEGUNDO SEMESTRE) SEGÚN REFORMA AL PAC 2016 PARA EL HOSPITAL BASICO DE LATACUNGA</t>
  </si>
  <si>
    <t>$51,686.50</t>
  </si>
  <si>
    <t xml:space="preserve">RE-HBLTGA-016-2016 </t>
  </si>
  <si>
    <t>ADQUISICION DE SISTEMA DE URIANALISIS PARA EL LABORATORIO CLINICO CON APOYO TECNOLOGICO (SEGUNDO SEMESTRE) SEGÚN REFORMA AL PAC 2016 PARA EL HOSPITAL BASICO LATACUNGA</t>
  </si>
  <si>
    <t>$5,625.00</t>
  </si>
  <si>
    <t xml:space="preserve">RE-HBLTGA-014-2016 </t>
  </si>
  <si>
    <t>ADQUISICION DE INSUMOS MEDICOS DE LABORATORIO CLINICO SEGUN REFORMA AL PAC 2016 CON APOYO TECNOLOGICO PARA EL HOSPITAL BASICO LATACUNGA</t>
  </si>
  <si>
    <t>$9,513.00</t>
  </si>
  <si>
    <t>Código</t>
  </si>
  <si>
    <t>Objeto del Proceso</t>
  </si>
  <si>
    <t>Estado del Proceso</t>
  </si>
  <si>
    <t>Responsable</t>
  </si>
  <si>
    <t>Presupuesto Referencial Total(sin iva)</t>
  </si>
  <si>
    <t>Presupuesto Real</t>
  </si>
  <si>
    <t xml:space="preserve">SIE-HBLTGA-002-2016 </t>
  </si>
  <si>
    <t>ADQUISICION DE ALIMENTOS PARA EL HOSPITAL BASICO LATACUNGA GRUPO CARNICOS LACTEOS Y HUEVOS</t>
  </si>
  <si>
    <t>$58,313.18</t>
  </si>
  <si>
    <t xml:space="preserve">SIE-HBLTGA-003-2016 </t>
  </si>
  <si>
    <t>Adquisición de Alimentos Grupo Legumbres Frutas y Hortalizas (Viveres Frescos) para el Hospital Básico Latacunga.</t>
  </si>
  <si>
    <t>$11,826.00</t>
  </si>
  <si>
    <t xml:space="preserve">SIE-HBLTGA-004-2016 </t>
  </si>
  <si>
    <t>ADQUISICION DE SALES IODADAS NO IONICAS PARA USO INTRAVASCULAR, FCO AMP 300 320 MG POR 100ML</t>
  </si>
  <si>
    <t>$12,600.00</t>
  </si>
  <si>
    <t xml:space="preserve">SIE-HBLTGA-005-2016 </t>
  </si>
  <si>
    <t>ADQUISICION DE ALIMENTOS PARA EL HOSPITAL BASICO LATACUNGA GRUPO VIVERES SECOS.</t>
  </si>
  <si>
    <t>$14,955.90</t>
  </si>
  <si>
    <t xml:space="preserve">SIE-HBLTGA-006-2016 </t>
  </si>
  <si>
    <t>ADQUISICION DE DISPOSITIVOS DE USO MEDICO PARA LABORATORIO CLINICO DEL HOSPITAL BASICO LATACUNGA</t>
  </si>
  <si>
    <t>$8,221.70</t>
  </si>
  <si>
    <t xml:space="preserve">SIE-HBLTGA-007-2016 </t>
  </si>
  <si>
    <t>ADQUISICION DE MATERIAL DE CURACION PARA HOSPITAL BASICO - LATACUNGA</t>
  </si>
  <si>
    <t xml:space="preserve">SIE-HBLTGA-008-2016 </t>
  </si>
  <si>
    <t>ADQUISICION DE EQUIPO PARA BOMBA DE INFUSION ESTERIL DESCARTABLE PARA EL HOSPITAL BASICO LATACUNGA</t>
  </si>
  <si>
    <t>$8,970.00</t>
  </si>
  <si>
    <t xml:space="preserve">SIE-HBLTGA-009-2016 </t>
  </si>
  <si>
    <t>ADQUISICION DE BIOMATERIALES ODONTOLOGICOS PARA EL HOSPITAL BASICO LATACUNGA</t>
  </si>
  <si>
    <t xml:space="preserve">SIE-HBLTGA-010-2016 </t>
  </si>
  <si>
    <t>ADQUISICION DE MATERIAL DE CURACION (52 ITEMS) PARA EL HOSPITAL BASICO LATACUNGA</t>
  </si>
  <si>
    <t>Cancelado</t>
  </si>
  <si>
    <t xml:space="preserve">SIE-HBLTGA-011-2016 </t>
  </si>
  <si>
    <t>ADQUISICION DE MATERIAL DE CURACION (03 ITEMS) PARA EL HOSPITAL BASICO LATACUNGA</t>
  </si>
  <si>
    <t>Ejecución de Contrato</t>
  </si>
  <si>
    <t>$140,490.38</t>
  </si>
  <si>
    <t xml:space="preserve">SIE-HBLTGA-012-2016 </t>
  </si>
  <si>
    <t>ADQUISICION DE MATERIAL DE CURACION (22 ITEMS) PARA EL HOSPITAL BASICO LATACUNGA</t>
  </si>
  <si>
    <t>$54,238.74</t>
  </si>
  <si>
    <t xml:space="preserve">SIE-HBLTGA-013-2016 </t>
  </si>
  <si>
    <t>ADQUISICION DE MATERIAL DE CURACION DE ACUERDO AL PAC 2016 REFORMADO (08 ITEMS) PARA EL HOSPITAL BASICO LATACUNGA</t>
  </si>
  <si>
    <t>$23,746.00</t>
  </si>
  <si>
    <t xml:space="preserve">SIE-HBLTGA-014-2016 </t>
  </si>
  <si>
    <t xml:space="preserve">SIE-HBLTGA-015-2016 </t>
  </si>
  <si>
    <t>ADQUISICION DE MATERIALES DE LIMPIEZA (09 ITEMS) PARA EL HOSPITAL BASICO LATACUNGA</t>
  </si>
  <si>
    <t>$10,825.00</t>
  </si>
  <si>
    <t xml:space="preserve">SIE-HBLTGA-016-2016 </t>
  </si>
  <si>
    <t>$9,998.67</t>
  </si>
  <si>
    <t xml:space="preserve">SIE-HBLTGA-017-2016 </t>
  </si>
  <si>
    <t>ADQUISICION DE MATERIAL DE CURACION (09 ITEMS) PARA EL HOSPITAL BASICO LATACUNGA</t>
  </si>
  <si>
    <t>$33,649.00</t>
  </si>
  <si>
    <t xml:space="preserve">SIE-HBLTGA-018-2016 </t>
  </si>
  <si>
    <t>ADQUISICIÓN DE COLCHÓN CAMA ADULTO PARA EL HOSPITAL BÁSICO LATACUNGA</t>
  </si>
  <si>
    <t xml:space="preserve">SIE-HBLTGA-019-2016 </t>
  </si>
  <si>
    <t>ADQUISICIÓN DE INSUMOS MÉDICOS DE LABORATORIO DE ANATOMIA PATOLOGICA INCLUIDOS EN EL PAC 2016</t>
  </si>
  <si>
    <t xml:space="preserve">SIE-HBLTGA-020-2016 </t>
  </si>
  <si>
    <t>ADQUISICIÓN DE MATERIAL DE CURACIÓN PARA EL HOSPITAL BÁSICO - LATACUNGA</t>
  </si>
  <si>
    <t xml:space="preserve">SIE-HBLTGA-021-2016 </t>
  </si>
  <si>
    <t>ADQUISICION DE PROTESIS PARA EL SERVICIO DE TRAUMATOLOGIA DEL HOSPITAL BASICO LATACUNGA</t>
  </si>
  <si>
    <t xml:space="preserve">SIE-HBLTGA-022-2016 </t>
  </si>
  <si>
    <t>ADQUISICION DE MATERIALES DE ORTOPEDIA PARA EL SERVICIO DE TRAUMATOLOGIA DEL HOSPITAL BASICO LATACUNGA</t>
  </si>
  <si>
    <t xml:space="preserve">SIE-HBLTGA-023-2016 </t>
  </si>
  <si>
    <t>ADQUISICIÓN DE INSUMOS MEDICOS DE LABORATORIO DE ANATOMIA PATOLOGICA INCLUIDOS AL PAC 2016 DEL HOSPITAL BASICO LATACUNGA</t>
  </si>
  <si>
    <t xml:space="preserve">SIE-HBLTGA-024-2016 </t>
  </si>
  <si>
    <t>ADQUISICION DE INSTRUMENTAL MEDICO Y QUIRURGICO PARA EL HOSPITAL BASICO LATACUNGA</t>
  </si>
  <si>
    <t xml:space="preserve">SIE-HBLTGA-025-2016 </t>
  </si>
  <si>
    <t xml:space="preserve">SIE-HBLTGA-026-2016 </t>
  </si>
  <si>
    <t>$20,040.05</t>
  </si>
  <si>
    <t xml:space="preserve">SIE-HBLTGA-027-2016 </t>
  </si>
  <si>
    <t>ADQUISICIÓN DE MATERIAL DE CURACIÓN (19 ITEMS) PARA EL HOSPITAL BASICO LATACUNGA</t>
  </si>
  <si>
    <t>$16,957.50</t>
  </si>
  <si>
    <t xml:space="preserve">SIE-HBLTGA-028-2016 </t>
  </si>
  <si>
    <t>ADQUISICIÓN DE MATERIAL DE CURACIÓN(10 ITEMS) PARA EL HOSPITAL BÁSICO LATACUNGA</t>
  </si>
  <si>
    <t xml:space="preserve">SIE-HBLTGA-029-2016 </t>
  </si>
  <si>
    <t xml:space="preserve">SIE-HBLTGA-031-2016 </t>
  </si>
  <si>
    <t>ADQUISICIÓN DE MATERIAL DE CURACIÓN (52 ITEMS) PARA EL HOSPITAL BÁSICO LATACUNGA</t>
  </si>
  <si>
    <t>$36,346.69</t>
  </si>
  <si>
    <t xml:space="preserve">SIE-HBLTGA-032-2016 </t>
  </si>
  <si>
    <t>ADQUISICIÓN DE MATERIALES DE OFICINA INFORMATICOS PARA EL HOSPITAL BASICO LATACUNGA</t>
  </si>
  <si>
    <t>$15,922.59</t>
  </si>
  <si>
    <t xml:space="preserve">SIE-HBLTGA-033-2016 </t>
  </si>
  <si>
    <t>$9,977.95</t>
  </si>
  <si>
    <t xml:space="preserve">SIE-HBLTGA-034-2016 </t>
  </si>
  <si>
    <t>ADQUISICIÓN DE MATERIAL DE CURACIÓN (10 ITEMS) PARA EL HOSPITAL BASICO LATACUNGA</t>
  </si>
  <si>
    <t>$15,419.59</t>
  </si>
  <si>
    <t xml:space="preserve">SIE-HBLTGA-035-2016 </t>
  </si>
  <si>
    <t>ADQUISICION DE ALIMENTOS GRUPO LEGUMBRES, FRUTAS Y HORTALIZAS ( VIVERES FRESCOS) PARA EL HOSPITAL BASICO LATACUNGA</t>
  </si>
  <si>
    <t>$11,274.00</t>
  </si>
  <si>
    <t xml:space="preserve">SIE-HBLTGA-036-2016 </t>
  </si>
  <si>
    <t>ADQUISICIÓN DE MATERIAL DE CURACION DE ACUERDO AL PAC 2016 REFORMADO (05 ITEMS) PARA EL HOSPITAL BASICO LATACUNGA</t>
  </si>
  <si>
    <t xml:space="preserve">SIE-HBLTGA-038-2016 </t>
  </si>
  <si>
    <t>ADQUISICIÓN DE REACTIVOS MEDICOS DE LABORATORIO DE ANATOMIA PATOLOGICA INCLUIDOS AL P.A.C 2016 DEL HOSPITAL BASICO LATACUNGA</t>
  </si>
  <si>
    <t xml:space="preserve">SIE-HBLTGA-039-2016 </t>
  </si>
  <si>
    <t>ADQUISICIÓN DE INSUMOS MEDICOS DE LABORATORIO DE ANATOMIA PATOLOGICA INCLUIDOS AL P.A.C 2016 DEL HOSPITAL BASICO LATACUNGA</t>
  </si>
  <si>
    <t>$7,063.50</t>
  </si>
  <si>
    <t xml:space="preserve">SIE-HBLTGA-041-2016 </t>
  </si>
  <si>
    <t>ADQUISICIÓN DE MEDICAMENTO INFLIXIMAB PARA EL HOSPITAL BÁSICO LATACUNGA</t>
  </si>
  <si>
    <t>$55,707.87</t>
  </si>
  <si>
    <t xml:space="preserve">SIE-HBLTGA-042-2016 </t>
  </si>
  <si>
    <t>$9,557.01</t>
  </si>
  <si>
    <t xml:space="preserve">SIE-HBLTGA-043-2016 </t>
  </si>
  <si>
    <t>ADQUISICIÓN DE MATERIAL DE CURACION DE ACUERDO AL PAC 2016 REFORMADO (04 ITEMS) PARA EL HOSPITAL BASICO LATACUNGA</t>
  </si>
  <si>
    <t>$6,404.37</t>
  </si>
  <si>
    <t xml:space="preserve">SIE-HBLTGA-044-2016 </t>
  </si>
  <si>
    <t>ADQUISICIÓN DE “DISPOSITIVOS DE USO MEDICO INSUMOS SIN APOYO TECNOLOGICO PARA LABORATORIO CLINICO” (11 ITEMS) DEL HOSPITAL BASICO LATACUNGA</t>
  </si>
  <si>
    <t>$13,350.29</t>
  </si>
  <si>
    <t xml:space="preserve">SIE-HBLTGA-045-2016 </t>
  </si>
  <si>
    <t>ADQUISICIÓN DE “MATERIAL DE CURACIÓN REPROGRAMADO” (04 ITEMS “A”) PARA EL HOSPITAL BASICO LATACUNGA</t>
  </si>
  <si>
    <t>$89,566.57</t>
  </si>
  <si>
    <t xml:space="preserve">SIE-HBLTGA-046-2016 </t>
  </si>
  <si>
    <t>ADQUISICIÓN DE “DISPOSITIVOS DE USO MEDICO REACTIVOS SIN APOYO TECNOLOGICO PARA LABORATORIO CLINICO” (29 ITEMS) DEL HOSPITAL BASICO LATACUNGA</t>
  </si>
  <si>
    <t xml:space="preserve">SIE-HBLTGA-047-2016 </t>
  </si>
  <si>
    <t>ADQUISICION DE MATERIAL DE CURACION REPROGRAMADO (04 ITEMS) PARA EL HOSPITAL BASICO LATACUNGA</t>
  </si>
  <si>
    <t xml:space="preserve">SIE-HBLTGA-048-2016 </t>
  </si>
  <si>
    <t>ADQUISICION DE MATERIAL DE CURACION REPROGRAMADO (07 ITEMS) PARA EL HOSPITAL BASICO LATACUNGA</t>
  </si>
  <si>
    <t>$24,716.57</t>
  </si>
  <si>
    <t xml:space="preserve">SIE-HBLTGA-049-2016 </t>
  </si>
  <si>
    <t>ADQUISICIÓN DE “MATERIAL DE CURACIÓN REPROGRAMADO” (34 ITEMS) PARA EL HOSPITAL BASICO LATACUNGA</t>
  </si>
  <si>
    <t>$39,692.64</t>
  </si>
  <si>
    <t xml:space="preserve">SIE-HBLTGA-050-2016 </t>
  </si>
  <si>
    <t>ADQUISICIÓN DE “MATERIAL DE CURACIÓN REPROGRAMADO” (24 ITEMS) PARA EL HOSPITAL BASICO LATACUNGA“</t>
  </si>
  <si>
    <t>$60,398.44</t>
  </si>
  <si>
    <t xml:space="preserve">SIE-HBLTGA-051-2016 </t>
  </si>
  <si>
    <t>ADQUISICIÓN DE “MATERIAL DE CURACIÓN REPROGRAMADO” (06 ITEMS) PARA EL HOSPITAL BASICO LATACUNGA</t>
  </si>
  <si>
    <t>$13,426.06</t>
  </si>
  <si>
    <t xml:space="preserve">SIE-HBLTGA-052-2016 </t>
  </si>
  <si>
    <t>ADQUISICIÓN DE “MATERIAL DE CURACIÓN REPROGRAMADO” (18 ITEMS) PARA EL HOSPITAL BASICO LATACUNGA</t>
  </si>
  <si>
    <t>$45,536.31</t>
  </si>
  <si>
    <t xml:space="preserve">SIE-HBLTGA-053-2016 </t>
  </si>
  <si>
    <t>ADQUISICIÓN, INSTALACIÓN Y PUESTA EN FUNCIONAMIENTO DE EQUIPOS MÉDICOS CUIDADOS CRITICOS Y NEONATOLOGIA PARA EL HOSPITAL BASICO LATACUNGA</t>
  </si>
  <si>
    <t>$361,535.93</t>
  </si>
  <si>
    <t xml:space="preserve">SIE-HBLTGA-054-2016 </t>
  </si>
  <si>
    <t>ADQUISICIÓN, INSTALACIÓN Y PUESTA EN FUNCIONAMIENTO DE EQUIPOS MÉDICOS PARA QUIROFANO DEL HOSPITAL BASICO LATACUNGA</t>
  </si>
  <si>
    <t>$345,038.03</t>
  </si>
  <si>
    <t xml:space="preserve">SIE-HBLTGA-055-2016 </t>
  </si>
  <si>
    <t>ADQUISICIÓN, INSTALACIÓN Y PUESTA EN FUNCIONAMIENTO DE EQUIPOS MÉDICOS DE DIAGNOSTICO, REHABILITACIÓN Y INTERVENCIONISMO PARA EL HOSPITAL BASICO LATACUNGA</t>
  </si>
  <si>
    <t>$363,619.38</t>
  </si>
  <si>
    <t xml:space="preserve">SIE-HBLTGA-056-2016 </t>
  </si>
  <si>
    <t>ADQUISICIÓN, INSTALACIÓN Y PUESTA EN FUNCIONAMIENTO DE EQUIPOS MÉDICOS PARA CONSULTORIO, LABORATORIO Y OTROS SERVICIOS PARA EL HOSPITAL BASICO LATACUNGA</t>
  </si>
  <si>
    <t>$286,179.35</t>
  </si>
  <si>
    <t xml:space="preserve">SIE-HBLTGA-057-2016 </t>
  </si>
  <si>
    <t>ADQUISICION DE PROTESIS GRUPO A, PARA EL HOSPITAL BASICO LATACUNGA</t>
  </si>
  <si>
    <t>$63,195.00</t>
  </si>
  <si>
    <t xml:space="preserve">SIE-HBLTGA-058-2016 </t>
  </si>
  <si>
    <t>ADQUISICION DE COMPRA DE MATERIALES PARATRAUMATOLOGIA PROTESIS GRUPO B PARA EL HOSPITAL BASICO LATACUNGA</t>
  </si>
  <si>
    <t>$76,889.00</t>
  </si>
  <si>
    <t xml:space="preserve">SIE-HBLTGA-059-2016 </t>
  </si>
  <si>
    <t>ADQUISICIÓN DE COMPRA DE MATERIALES PARA TRAUMATOLOGÍA OSTEOSINTESIS PARA EL HOSPITAL BASICO LATACUNGA</t>
  </si>
  <si>
    <t>$69,855.50</t>
  </si>
  <si>
    <t xml:space="preserve">SIE-HBLTGA-060-2016 </t>
  </si>
  <si>
    <t>ADQUISICION DE COMPRA DE MATERIALES PARA TRAUMATOLOGIA ORTOPEDIA PARA EL HOSPITAL BASICO LATACUNGA</t>
  </si>
  <si>
    <t>$28,091.24</t>
  </si>
  <si>
    <t xml:space="preserve">SIE-HBLTGA-061-2016 </t>
  </si>
  <si>
    <t>ADQUISICION DE MEDICAMENTO (INFLIXIMAB SOLIDO PARENTERAL 100 MG - 200 UNID.) PARA EL IESS HOSPITAL BASICO LATACUNGA</t>
  </si>
  <si>
    <t>Convalidacion de Errores</t>
  </si>
  <si>
    <t>$92,000.00</t>
  </si>
  <si>
    <t xml:space="preserve">SIE-HBLTGA-062-2016 </t>
  </si>
  <si>
    <t>ADQUISICION DE GRUPOS ALIMENTICIOS “CARNICOS - LACTEOS Y HUEVOS“ PARA EL HOSPITAL BASICO LATACUNGA</t>
  </si>
  <si>
    <t>$26,091.36</t>
  </si>
  <si>
    <t xml:space="preserve">SIE-HBLTGA-063-2016 </t>
  </si>
  <si>
    <t>ADQUISICIÓN DE GRUPO DE ALIMENTOS “VIVERES SECOS” (60 ITEMS) PARA EL HOSPITAL BASICO LATACUNGA</t>
  </si>
  <si>
    <t>$6,004.75</t>
  </si>
  <si>
    <t xml:space="preserve">SIE-HBLTGA-064-2016 </t>
  </si>
  <si>
    <t>CONTRATACION DE MANTENIMIENTO CORRECTIVO DEL EQUIPO DE ECOGRAFIA, INSTALADO EN EL SERVICIO DE IMAGENOLOGIA DEL HOSPITAL BASICO LATACUNGA</t>
  </si>
  <si>
    <t>Preguntas, Respuestas y Aclaraciones</t>
  </si>
  <si>
    <t>$7,500.00</t>
  </si>
  <si>
    <t xml:space="preserve">SIE-HBLTGA-065-2016 </t>
  </si>
  <si>
    <t>ADQUISICIÓN DE “EQUIPOS INFORMATICOS” PARA EL HOSPITAL BASICO LATACUNGA</t>
  </si>
  <si>
    <t>$16,900.00</t>
  </si>
  <si>
    <t xml:space="preserve">SIE-HBLTGA-066-2016 </t>
  </si>
  <si>
    <t>ADQUISICIÓN DE “MATERIAL DE ASEO” (05 ITEMS) PARA EL HOSPITAL BASICO LATACUNGA</t>
  </si>
  <si>
    <t>$12,157.71</t>
  </si>
  <si>
    <t xml:space="preserve">SIE-HBLTGA-067-2016 </t>
  </si>
  <si>
    <t>ADQUISICION DE MATERIAL DE ASEO (07 ITEMS) PARA EL HOSPITAL BASICO LATACUNGA</t>
  </si>
  <si>
    <t>Adjudicado</t>
  </si>
  <si>
    <t>$12,110.69</t>
  </si>
  <si>
    <t xml:space="preserve">SIE-HBLTGA-068-2016 </t>
  </si>
  <si>
    <t>ADQUISICIÓN DE “MATERIAL DE OFICINA” (04 ITEMS) PARA EL HOSPITAL BASICO LATACUNGA</t>
  </si>
  <si>
    <t>$7,635.54</t>
  </si>
  <si>
    <t xml:space="preserve">SIE-HBLTGA-R65-2016 </t>
  </si>
  <si>
    <t xml:space="preserve">SIE-IESSHLTGA-001-16 </t>
  </si>
  <si>
    <t>CONTRATACION DEL SERVICIO DE SEGURIDAD Y VIGILANCIA PARA LAS INSTALACIONES DEL EDIFICIO DEL IESS HOSPITAL LATACUNGA</t>
  </si>
  <si>
    <t>$133,800.00</t>
  </si>
  <si>
    <t>Suspendido</t>
  </si>
  <si>
    <t>Provincia</t>
  </si>
  <si>
    <t>Cantón</t>
  </si>
  <si>
    <t>No. Orden de Compra</t>
  </si>
  <si>
    <t>Nombre Catálogo</t>
  </si>
  <si>
    <t>Fecha de Emisión</t>
  </si>
  <si>
    <t>Proveedor</t>
  </si>
  <si>
    <t xml:space="preserve">Monto Orden Compra </t>
  </si>
  <si>
    <t>Estado de la Orden</t>
  </si>
  <si>
    <t>Aplicación de Multas</t>
  </si>
  <si>
    <t>Observaciones (Retrasos adicionales, Justificaciones)</t>
  </si>
  <si>
    <t>Recibido</t>
  </si>
  <si>
    <t>En proceso</t>
  </si>
  <si>
    <t>No efectuada</t>
  </si>
  <si>
    <t>SI</t>
  </si>
  <si>
    <t>NO</t>
  </si>
  <si>
    <t>COTOPAXI</t>
  </si>
  <si>
    <t>LATACUNGA</t>
  </si>
  <si>
    <t>CE-20160000623791</t>
  </si>
  <si>
    <t xml:space="preserve">Material de Aseo </t>
  </si>
  <si>
    <t>miércoles 31 de agosto de 2016</t>
  </si>
  <si>
    <t xml:space="preserve">Jurado Villagómez Marco Vinicio </t>
  </si>
  <si>
    <t>x</t>
  </si>
  <si>
    <t>CE-20160000623790</t>
  </si>
  <si>
    <t xml:space="preserve">COMPAÑIA GENERAL DE COMERCIO COGECOMSA S. A. </t>
  </si>
  <si>
    <t>CE-20160000623789</t>
  </si>
  <si>
    <t xml:space="preserve">CHEMLOK DEL ECUADOR S.A. </t>
  </si>
  <si>
    <t>CE-20160000623788</t>
  </si>
  <si>
    <t xml:space="preserve">IMPORFACTORY CIA. LTDA. </t>
  </si>
  <si>
    <t>CE-20160000623479</t>
  </si>
  <si>
    <t>Medicamentos</t>
  </si>
  <si>
    <t>martes 30 de agosto de 2016</t>
  </si>
  <si>
    <t>SIONPHARM CIA. LTDA.</t>
  </si>
  <si>
    <t>CE-20160000623478</t>
  </si>
  <si>
    <t>CE-20160000623477</t>
  </si>
  <si>
    <t>SERES LABORATORIO FARMACEUTICO S.A.</t>
  </si>
  <si>
    <t>CE-20160000623476</t>
  </si>
  <si>
    <t>LIMERICKPHARMA CIA. LTDA.</t>
  </si>
  <si>
    <t>CE-20160000623475</t>
  </si>
  <si>
    <t>CHINA SINOPHARM INTERNATIONAL CORPORATION</t>
  </si>
  <si>
    <t>CE-20160000623917</t>
  </si>
  <si>
    <t xml:space="preserve">Ruiz Paredes Ana Gimena </t>
  </si>
  <si>
    <t>CE-20160000623795</t>
  </si>
  <si>
    <t xml:space="preserve">TEXTIQUIM CIA. LTDA. </t>
  </si>
  <si>
    <t>CE-20160000623794</t>
  </si>
  <si>
    <t xml:space="preserve">PLASTILIMPIO S.A. </t>
  </si>
  <si>
    <t>CE-20160000623793</t>
  </si>
  <si>
    <t xml:space="preserve">MEDINA YEPEZ BORIS GUISSEPE </t>
  </si>
  <si>
    <t>CE-20160000623792</t>
  </si>
  <si>
    <t xml:space="preserve">SALTOS GUERRERO JOSE LUIS </t>
  </si>
  <si>
    <t>CE-20160000593283</t>
  </si>
  <si>
    <t>Dsipositivos Médicos</t>
  </si>
  <si>
    <t>lunes 25 de julio de 2016</t>
  </si>
  <si>
    <t>sin efecto por no poseer registro sanitario actualizado</t>
  </si>
  <si>
    <t>CE-20160000668508</t>
  </si>
  <si>
    <t>SUMINISTROS Y DISTRIBUCIONES IVAN QUINTANILLA CIA. LTDA.</t>
  </si>
  <si>
    <t>CE-20160000668507</t>
  </si>
  <si>
    <t>CE-20160000668506</t>
  </si>
  <si>
    <t>CE-20160000668505</t>
  </si>
  <si>
    <t>CE-20160000668504</t>
  </si>
  <si>
    <t>CE-20160000668503</t>
  </si>
  <si>
    <t>QUIFATEX S.A.</t>
  </si>
  <si>
    <t>CE-20160000668502</t>
  </si>
  <si>
    <t>PHARMABRAND S.A.</t>
  </si>
  <si>
    <t>CE-20160000668501</t>
  </si>
  <si>
    <t>CE-20160000668500</t>
  </si>
  <si>
    <t>CE-20160000668499</t>
  </si>
  <si>
    <t>CE-20160000668498</t>
  </si>
  <si>
    <t>PFIZER PFE CIA.LTDA.</t>
  </si>
  <si>
    <t>CE-20160000668497</t>
  </si>
  <si>
    <t>OXIALFARM CIA LTDA</t>
  </si>
  <si>
    <t>CE-20160000668496</t>
  </si>
  <si>
    <t>CE-20160000668495</t>
  </si>
  <si>
    <t>NOVARTIS ECUADOR S.A.</t>
  </si>
  <si>
    <t>CE-20160000668494</t>
  </si>
  <si>
    <t>CE-20160000668493</t>
  </si>
  <si>
    <t>LETERAGO DEL ECUADOR S.A</t>
  </si>
  <si>
    <t>CE-20160000668492</t>
  </si>
  <si>
    <t>LABORATORIOS INDUSTRIALES FARMACEUTICOS ECUATORIANOS LIFE C.A.</t>
  </si>
  <si>
    <t>CE-20160000668491</t>
  </si>
  <si>
    <t>KRONOS LABORATORIOS C. LTDA.</t>
  </si>
  <si>
    <t>CE-20160000668490</t>
  </si>
  <si>
    <t>CE-20160000668489</t>
  </si>
  <si>
    <t>IMPORTADORA Y DISTRIBUIDORA MEDICA FERBOVASA CIA. LTDA.</t>
  </si>
  <si>
    <t>CE-20160000668488</t>
  </si>
  <si>
    <t>GYKORMED S.A.</t>
  </si>
  <si>
    <t>CE-20160000668487</t>
  </si>
  <si>
    <t>GINSBERG ECUADOR S.A.</t>
  </si>
  <si>
    <t>CE-20160000668486</t>
  </si>
  <si>
    <t>CE-20160000668485</t>
  </si>
  <si>
    <t>FARMABION DEL ECUADOR C.A.</t>
  </si>
  <si>
    <t>CE-20160000668484</t>
  </si>
  <si>
    <t>CORPORACION MAGMA ECUADOR S.A</t>
  </si>
  <si>
    <t>CE-20160000703931</t>
  </si>
  <si>
    <t>CATE-HBLTGA-020-2016(MATERIAL DE ASEO)</t>
  </si>
  <si>
    <t>martes 13 de diciembre de 2016</t>
  </si>
  <si>
    <r>
      <t xml:space="preserve">Suquillo Andrango Marco Vinicio </t>
    </r>
    <r>
      <rPr>
        <b/>
        <sz val="11"/>
        <color indexed="8"/>
        <rFont val="Calibri"/>
        <family val="2"/>
      </rPr>
      <t>(Mejor oferta)</t>
    </r>
  </si>
  <si>
    <t>X</t>
  </si>
  <si>
    <t>CE-20160000703930</t>
  </si>
  <si>
    <t>CE-20160000703929</t>
  </si>
  <si>
    <r>
      <t xml:space="preserve">Ruiz Paredes Ana Gimena </t>
    </r>
    <r>
      <rPr>
        <b/>
        <sz val="11"/>
        <color indexed="8"/>
        <rFont val="Calibri"/>
        <family val="2"/>
      </rPr>
      <t>(Mejor oferta)</t>
    </r>
  </si>
  <si>
    <t>CE-20160000703928</t>
  </si>
  <si>
    <r>
      <t xml:space="preserve">PLASTILIMPIO S.A. </t>
    </r>
    <r>
      <rPr>
        <b/>
        <sz val="11"/>
        <color indexed="8"/>
        <rFont val="Calibri"/>
        <family val="2"/>
      </rPr>
      <t>(Mejor oferta)</t>
    </r>
  </si>
  <si>
    <t>CE-20160000703927</t>
  </si>
  <si>
    <t>CE-20160000703926</t>
  </si>
  <si>
    <r>
      <t xml:space="preserve">MEDINA YEPEZ BORIS GUISSEPE </t>
    </r>
    <r>
      <rPr>
        <b/>
        <sz val="11"/>
        <color indexed="8"/>
        <rFont val="Calibri"/>
        <family val="2"/>
      </rPr>
      <t>(Mejor oferta)</t>
    </r>
  </si>
  <si>
    <t>CE-20160000703925</t>
  </si>
  <si>
    <t>CE-20160000703924</t>
  </si>
  <si>
    <t>CE-20160000703923</t>
  </si>
  <si>
    <r>
      <t xml:space="preserve">IMPORFACTORY CIA. LTDA. </t>
    </r>
    <r>
      <rPr>
        <b/>
        <sz val="11"/>
        <color indexed="8"/>
        <rFont val="Calibri"/>
        <family val="2"/>
      </rPr>
      <t>(Mejor oferta)</t>
    </r>
  </si>
  <si>
    <t>CE-20160000703922</t>
  </si>
  <si>
    <r>
      <t xml:space="preserve">Jurado Villagómez Marco Vinicio </t>
    </r>
    <r>
      <rPr>
        <b/>
        <sz val="11"/>
        <color indexed="8"/>
        <rFont val="Calibri"/>
        <family val="2"/>
      </rPr>
      <t>(Mejor oferta)</t>
    </r>
  </si>
  <si>
    <t>CE-20160000703921</t>
  </si>
  <si>
    <t>CE-20160000703920</t>
  </si>
  <si>
    <r>
      <t xml:space="preserve">EUROXS S.A. </t>
    </r>
    <r>
      <rPr>
        <b/>
        <sz val="11"/>
        <color indexed="8"/>
        <rFont val="Calibri"/>
        <family val="2"/>
      </rPr>
      <t>(Mejor oferta)</t>
    </r>
  </si>
  <si>
    <t>CE-20160000703919</t>
  </si>
  <si>
    <t>CE-20160000703817</t>
  </si>
  <si>
    <t>CATE-HBLTGA-021-2016(MATERIAL DE OFICINA)</t>
  </si>
  <si>
    <r>
      <t xml:space="preserve">JURADO VILLAGOMEZ EDISON ANCIZAR </t>
    </r>
    <r>
      <rPr>
        <b/>
        <sz val="11"/>
        <color indexed="8"/>
        <rFont val="Calibri"/>
        <family val="2"/>
      </rPr>
      <t>(Mejor oferta)</t>
    </r>
  </si>
  <si>
    <t>CE-20160000703816</t>
  </si>
  <si>
    <r>
      <t xml:space="preserve">IMPORTADORA JURADO S. A. </t>
    </r>
    <r>
      <rPr>
        <b/>
        <sz val="11"/>
        <color indexed="8"/>
        <rFont val="Calibri"/>
        <family val="2"/>
      </rPr>
      <t>(Mejor oferta)</t>
    </r>
  </si>
  <si>
    <t>CE-20160000703815</t>
  </si>
  <si>
    <r>
      <t xml:space="preserve">EMPAQUES ECUATORIANOS ECUAEMPAQUES S.A. </t>
    </r>
    <r>
      <rPr>
        <b/>
        <sz val="11"/>
        <color indexed="8"/>
        <rFont val="Calibri"/>
        <family val="2"/>
      </rPr>
      <t>(Mejor oferta)</t>
    </r>
  </si>
  <si>
    <t>CE-20160000703814</t>
  </si>
  <si>
    <r>
      <t xml:space="preserve">CODYXOPAPER CIA. LTDA. </t>
    </r>
    <r>
      <rPr>
        <b/>
        <sz val="11"/>
        <color indexed="8"/>
        <rFont val="Calibri"/>
        <family val="2"/>
      </rPr>
      <t>(Mejor oferta)</t>
    </r>
  </si>
  <si>
    <t>CE-20160000703813</t>
  </si>
  <si>
    <r>
      <t xml:space="preserve">COMPAÑIA GENERAL DE COMERCIO COGECOMSA S. A. </t>
    </r>
    <r>
      <rPr>
        <b/>
        <sz val="11"/>
        <color indexed="8"/>
        <rFont val="Calibri"/>
        <family val="2"/>
      </rPr>
      <t>(Mejor oferta)</t>
    </r>
  </si>
  <si>
    <t>CE-20160000703812</t>
  </si>
  <si>
    <t>CE-20160000703811</t>
  </si>
  <si>
    <t>CE-20160000703810</t>
  </si>
  <si>
    <t>CE-20160000703809</t>
  </si>
  <si>
    <t>CE-20160000703808</t>
  </si>
  <si>
    <t>CE-20160000703807</t>
  </si>
  <si>
    <t>CE-20160000703806</t>
  </si>
  <si>
    <t>CE-20160000703805</t>
  </si>
  <si>
    <t>CE-20160000703804</t>
  </si>
  <si>
    <t>CE-20160000703803</t>
  </si>
  <si>
    <t>CE-20160000703802</t>
  </si>
  <si>
    <t>CE-20160000703801</t>
  </si>
  <si>
    <t>CE-20160000703800</t>
  </si>
  <si>
    <t>CE-20160000703799</t>
  </si>
  <si>
    <t>CE-20160000703798</t>
  </si>
  <si>
    <t>CE-20160000703797</t>
  </si>
  <si>
    <t>CE-20160000703796</t>
  </si>
  <si>
    <t>CE-20160000703795</t>
  </si>
  <si>
    <t>CE-20160000703794</t>
  </si>
  <si>
    <t>CE-20160000703793</t>
  </si>
  <si>
    <t>CE-20160000703792</t>
  </si>
  <si>
    <t>CE-20160000703791</t>
  </si>
  <si>
    <t>CE-20160000703790</t>
  </si>
  <si>
    <t>CE-20160000703789</t>
  </si>
  <si>
    <t>CE-20160000703788</t>
  </si>
  <si>
    <t>CE-20160000703787</t>
  </si>
  <si>
    <t>CE-20160000703786</t>
  </si>
  <si>
    <t>CE-20160000703785</t>
  </si>
  <si>
    <t>CE-20160000703784</t>
  </si>
  <si>
    <t>CE-20160000703783</t>
  </si>
  <si>
    <t>CE-20160000703782</t>
  </si>
  <si>
    <t>CE-20160000703781</t>
  </si>
  <si>
    <t>CE-20160000703780</t>
  </si>
  <si>
    <t>CE-20160000703779</t>
  </si>
  <si>
    <t>CE-20160000703778</t>
  </si>
  <si>
    <t>CE-20160000703777</t>
  </si>
  <si>
    <t>CE-20160000703776</t>
  </si>
  <si>
    <t>CE-20160000703527</t>
  </si>
  <si>
    <t>CATE-HBLTGA-022-2016(COMPUTADORA)</t>
  </si>
  <si>
    <r>
      <t xml:space="preserve">SISTEMAS DE COMPUTACION SYSTEMBOARD S.A. </t>
    </r>
    <r>
      <rPr>
        <b/>
        <sz val="11"/>
        <color indexed="8"/>
        <rFont val="Calibri"/>
        <family val="2"/>
      </rPr>
      <t>(Mejor oferta)</t>
    </r>
  </si>
  <si>
    <t>CE-20160000701777</t>
  </si>
  <si>
    <t>CATE-HBLTGA-019-2016(MEDICAMENTOS)</t>
  </si>
  <si>
    <t>lunes 12 de diciembre de 2016</t>
  </si>
  <si>
    <t>CE-20160000697958</t>
  </si>
  <si>
    <t>CATE-HBLTGA-018-2016 (MEDICAMENTOS)</t>
  </si>
  <si>
    <t>jueves 8 de diciembre de 2016</t>
  </si>
  <si>
    <t>CE-20160000697957</t>
  </si>
  <si>
    <t>CE-20160000697956</t>
  </si>
  <si>
    <t>CE-20160000697955</t>
  </si>
  <si>
    <t>CE-20160000697954</t>
  </si>
  <si>
    <t>CE-20160000697953</t>
  </si>
  <si>
    <t>CE-20160000697952</t>
  </si>
  <si>
    <t>CE-20160000697951</t>
  </si>
  <si>
    <t>CE-20160000697950</t>
  </si>
  <si>
    <t>CE-20160000697949</t>
  </si>
  <si>
    <t>CE-20160000697948</t>
  </si>
  <si>
    <t>CE-20160000697947</t>
  </si>
  <si>
    <t>CE-20160000697946</t>
  </si>
  <si>
    <t>CE-20160000697945</t>
  </si>
  <si>
    <t>CE-20160000697944</t>
  </si>
  <si>
    <t>PFIZER CIA. LTDA.</t>
  </si>
  <si>
    <t>CE-20160000697943</t>
  </si>
  <si>
    <t>CE-20160000697942</t>
  </si>
  <si>
    <t>CE-20160000697941</t>
  </si>
  <si>
    <t>CE-20160000697940</t>
  </si>
  <si>
    <t>CE-20160000697939</t>
  </si>
  <si>
    <t>CE-20160000697938</t>
  </si>
  <si>
    <t>CE-20160000697937</t>
  </si>
  <si>
    <t>CE-20160000697936</t>
  </si>
  <si>
    <t>CE-20160000697935</t>
  </si>
  <si>
    <t>CE-20160000697934</t>
  </si>
  <si>
    <t>CE-20160000697933</t>
  </si>
  <si>
    <t>CE-20160000697932</t>
  </si>
  <si>
    <t>CE-20160000697931</t>
  </si>
  <si>
    <t>CE-20160000697930</t>
  </si>
  <si>
    <t>CE-20160000697929</t>
  </si>
  <si>
    <t>CE-20160000697928</t>
  </si>
  <si>
    <t>CE-20160000697927</t>
  </si>
  <si>
    <t>CE-20160000697926</t>
  </si>
  <si>
    <t>CE-20160000697925</t>
  </si>
  <si>
    <t>CE-20160000697924</t>
  </si>
  <si>
    <t>LABORATORIOS CHALVER DEL ECUADOR CIA LTDA</t>
  </si>
  <si>
    <t>CE-20160000697923</t>
  </si>
  <si>
    <t>LABORATORIOS ACFARMA S.A.</t>
  </si>
  <si>
    <t>CE-20160000697922</t>
  </si>
  <si>
    <t>CE-20160000697921</t>
  </si>
  <si>
    <t>GRUNENTHAL ECUATORIANA CIA LTDA</t>
  </si>
  <si>
    <t>CE-20160000697920</t>
  </si>
  <si>
    <t>GLAXOSMITHKLINE ECUADOR S.A.</t>
  </si>
  <si>
    <t>CE-20160000697919</t>
  </si>
  <si>
    <t>CE-20160000697918</t>
  </si>
  <si>
    <t>CE-20160000697917</t>
  </si>
  <si>
    <t>CE-20160000697916</t>
  </si>
  <si>
    <t>DIEMPEC CIA. LTDA. DISTRIBUIDORA FARMACEUTICA</t>
  </si>
  <si>
    <t>CE-20160000697915</t>
  </si>
  <si>
    <t>CORPORACION FARMACEUTICA MEDISUMI S.A.</t>
  </si>
  <si>
    <t>CE-20160000697914</t>
  </si>
  <si>
    <t>CE-20160000697913</t>
  </si>
  <si>
    <t>COMERCIOSA S.A.</t>
  </si>
  <si>
    <t>CE-20160000697912</t>
  </si>
  <si>
    <t>COMERCIALIZADORA NUTRI MED NUTRIMEDECUADOR S.A.</t>
  </si>
  <si>
    <t>CE-20160000697911</t>
  </si>
  <si>
    <t>BERKANAFARMA S.A.</t>
  </si>
  <si>
    <t>CE-20160000697910</t>
  </si>
  <si>
    <t>ABL PHARMA ECUADOR S.A.</t>
  </si>
  <si>
    <t>CE-20160000697909</t>
  </si>
  <si>
    <t>CE-20160000697869</t>
  </si>
  <si>
    <t>TECNOQUIMICAS DEL ECUADOR S.A.</t>
  </si>
  <si>
    <t>CE-20160000697868</t>
  </si>
  <si>
    <t>CE-20160000697867</t>
  </si>
  <si>
    <t>CE-20160000697866</t>
  </si>
  <si>
    <t>CE-20160000697865</t>
  </si>
  <si>
    <t>CE-20160000697864</t>
  </si>
  <si>
    <t>CE-20160000697863</t>
  </si>
  <si>
    <t>CE-20160000697862</t>
  </si>
  <si>
    <t>CE-20160000697861</t>
  </si>
  <si>
    <t>CE-20160000697860</t>
  </si>
  <si>
    <t>CE-20160000697859</t>
  </si>
  <si>
    <t>CE-20160000697858</t>
  </si>
  <si>
    <t>CE-20160000697857</t>
  </si>
  <si>
    <t>CE-20160000697856</t>
  </si>
  <si>
    <t>CE-20160000697855</t>
  </si>
  <si>
    <t>REPRESENTACIONES Y COMERCIALIZADORA DE PRODUCTOS DYCOMFAR S.A.</t>
  </si>
  <si>
    <t>CE-20160000697854</t>
  </si>
  <si>
    <t>CE-20160000697853</t>
  </si>
  <si>
    <t>PORTUGAL LABORATORIOS DEL ECUADOR PORLADELCU S.A.</t>
  </si>
  <si>
    <t>CE-20160000697852</t>
  </si>
  <si>
    <t>CE-20160000697851</t>
  </si>
  <si>
    <t>CE-20160000697850</t>
  </si>
  <si>
    <t>CE-20160000697849</t>
  </si>
  <si>
    <t>CE-20160000697848</t>
  </si>
  <si>
    <t>CE-20160000697847</t>
  </si>
  <si>
    <t>CE-20160000697846</t>
  </si>
  <si>
    <t>CE-20160000697845</t>
  </si>
  <si>
    <t>CE-20160000697844</t>
  </si>
  <si>
    <t>CE-20160000697843</t>
  </si>
  <si>
    <t>CE-20160000697842</t>
  </si>
  <si>
    <t>CE-20160000697841</t>
  </si>
  <si>
    <t>CE-20160000697840</t>
  </si>
  <si>
    <t>CE-20160000697839</t>
  </si>
  <si>
    <t>CE-20160000697838</t>
  </si>
  <si>
    <t>CE-20160000697837</t>
  </si>
  <si>
    <t>CE-20160000697836</t>
  </si>
  <si>
    <t>CE-20160000697835</t>
  </si>
  <si>
    <t>CE-20160000697834</t>
  </si>
  <si>
    <t>CE-20160000697833</t>
  </si>
  <si>
    <t>NEOETHICALS CIA. LTDA.</t>
  </si>
  <si>
    <t>CE-20160000697832</t>
  </si>
  <si>
    <t>MOYA MURILLO MARIA LUISA</t>
  </si>
  <si>
    <t>CE-20160000697831</t>
  </si>
  <si>
    <t>CE-20160000697830</t>
  </si>
  <si>
    <t>CE-20160000697829</t>
  </si>
  <si>
    <t>CE-20160000697828</t>
  </si>
  <si>
    <t>CE-20160000697827</t>
  </si>
  <si>
    <t>CE-20160000697826</t>
  </si>
  <si>
    <t>CE-20160000697825</t>
  </si>
  <si>
    <t>CE-20160000697824</t>
  </si>
  <si>
    <t>CE-20160000697823</t>
  </si>
  <si>
    <t>CE-20160000697822</t>
  </si>
  <si>
    <t>CE-20160000697821</t>
  </si>
  <si>
    <t>CE-20160000697820</t>
  </si>
  <si>
    <t>CE-20160000697819</t>
  </si>
  <si>
    <t>CE-20160000697818</t>
  </si>
  <si>
    <t>CE-20160000697817</t>
  </si>
  <si>
    <t>CE-20160000697816</t>
  </si>
  <si>
    <t>CE-20160000697815</t>
  </si>
  <si>
    <t>CE-20160000697814</t>
  </si>
  <si>
    <t>CE-20160000697813</t>
  </si>
  <si>
    <t>CE-20160000697812</t>
  </si>
  <si>
    <t>CE-20160000697811</t>
  </si>
  <si>
    <t>CE-20160000697810</t>
  </si>
  <si>
    <t>CE-20160000697809</t>
  </si>
  <si>
    <t>CE-20160000697808</t>
  </si>
  <si>
    <t>CE-20160000697807</t>
  </si>
  <si>
    <t>CE-20160000697806</t>
  </si>
  <si>
    <t>CE-20160000697805</t>
  </si>
  <si>
    <t>LABORATORIOS TOFIS S.A.</t>
  </si>
  <si>
    <t>CE-20160000697804</t>
  </si>
  <si>
    <t>CE-20160000697803</t>
  </si>
  <si>
    <t>CE-20160000697802</t>
  </si>
  <si>
    <t>LABORATORIOS LANSIER SAC</t>
  </si>
  <si>
    <t>CE-20160000697801</t>
  </si>
  <si>
    <t>CE-20160000697800</t>
  </si>
  <si>
    <t>CE-20160000697799</t>
  </si>
  <si>
    <t>LABORATORIOS H.G. C.A.</t>
  </si>
  <si>
    <t>CE-20160000697798</t>
  </si>
  <si>
    <t>CE-20160000697797</t>
  </si>
  <si>
    <t>CE-20160000697796</t>
  </si>
  <si>
    <t>CE-20160000697795</t>
  </si>
  <si>
    <t>CE-20160000697794</t>
  </si>
  <si>
    <t>KURADES S.A.</t>
  </si>
  <si>
    <t>CE-20160000697793</t>
  </si>
  <si>
    <t>HOSPIMEDIKKA CIA. LTDA.</t>
  </si>
  <si>
    <t>CE-20160000697792</t>
  </si>
  <si>
    <t>CE-20160000697791</t>
  </si>
  <si>
    <t>CE-20160000697790</t>
  </si>
  <si>
    <t>CE-20160000697789</t>
  </si>
  <si>
    <t>CE-20160000697788</t>
  </si>
  <si>
    <t>CE-20160000697787</t>
  </si>
  <si>
    <t>CE-20160000697786</t>
  </si>
  <si>
    <t>CE-20160000697785</t>
  </si>
  <si>
    <t>CE-20160000697784</t>
  </si>
  <si>
    <t>CE-20160000697783</t>
  </si>
  <si>
    <t>CE-20160000697782</t>
  </si>
  <si>
    <t>GENERICOS AMERICANOS GENAMERICA S.A.</t>
  </si>
  <si>
    <t>CE-20160000697781</t>
  </si>
  <si>
    <t>CE-20160000697780</t>
  </si>
  <si>
    <t>CE-20160000697779</t>
  </si>
  <si>
    <t>CE-20160000697778</t>
  </si>
  <si>
    <t>CE-20160000697777</t>
  </si>
  <si>
    <t>CE-20160000697776</t>
  </si>
  <si>
    <t>CE-20160000697775</t>
  </si>
  <si>
    <t>COASPHARMA SAS</t>
  </si>
  <si>
    <t>CE-20160000697774</t>
  </si>
  <si>
    <t>CE-20160000697773</t>
  </si>
  <si>
    <t>CE-20160000697772</t>
  </si>
  <si>
    <t>BETAPHARMA S.A.</t>
  </si>
  <si>
    <t>CE-20160000697771</t>
  </si>
  <si>
    <t>CE-20160000697770</t>
  </si>
  <si>
    <t>ABBOTT LABORATORIOS DEL ECUADOR CIA. LTDA.</t>
  </si>
  <si>
    <t>CE-20160000524175</t>
  </si>
  <si>
    <t>Suministros de Aseo</t>
  </si>
  <si>
    <t>jueves 28 de abril de 2016</t>
  </si>
  <si>
    <t>MEDINA YEPEZ BORIS GUISSEPE</t>
  </si>
  <si>
    <t>CE-20160000524174</t>
  </si>
  <si>
    <t>Jurado Villagómez Marco Vinicio</t>
  </si>
  <si>
    <t>CE-20160000524173</t>
  </si>
  <si>
    <t>HARNISTH PINOS BLADIMIR ROBERTO</t>
  </si>
  <si>
    <t>CE-20160000483525</t>
  </si>
  <si>
    <t>Fármacos</t>
  </si>
  <si>
    <t>viernes 11 de marzo de 2016</t>
  </si>
  <si>
    <t>CE-20160000483524</t>
  </si>
  <si>
    <t>CE-20160000483523</t>
  </si>
  <si>
    <t>CE-20160000483522</t>
  </si>
  <si>
    <t>CE-20160000483521</t>
  </si>
  <si>
    <t>JRCPHARMA ECUADOR S.A.</t>
  </si>
  <si>
    <t>CE-20160000483520</t>
  </si>
  <si>
    <t>MEDICA FERBOVASA CIA. LTDA.</t>
  </si>
  <si>
    <t>CE-20160000483519</t>
  </si>
  <si>
    <t>CE-20160000483518</t>
  </si>
  <si>
    <t>GINSBERG ECUADOR S.A</t>
  </si>
  <si>
    <t>CE-20160000483517</t>
  </si>
  <si>
    <t>DISTRIBUIDORA FARMACEUTICA ECUATORIANA DIFARE S.A.</t>
  </si>
  <si>
    <t>CE-20160000483516</t>
  </si>
  <si>
    <t>CE-20160000480361</t>
  </si>
  <si>
    <t>miércoles 9 de marzo de 2016</t>
  </si>
  <si>
    <t>CE-20160000480360</t>
  </si>
  <si>
    <t>SCHERING PLOUGH DEL ECUADOR S.A.</t>
  </si>
  <si>
    <t>CE-20160000480359</t>
  </si>
  <si>
    <t>QUIMICA ARISTON ECUADOR CIA. LTDA.</t>
  </si>
  <si>
    <t>CE-20160000480358</t>
  </si>
  <si>
    <t>CE-20160000480357</t>
  </si>
  <si>
    <t>CE-20160000480356</t>
  </si>
  <si>
    <t>CE-20160000480355</t>
  </si>
  <si>
    <t>PROPHAR S.A</t>
  </si>
  <si>
    <t>CE-20160000480354</t>
  </si>
  <si>
    <t>CE-20160000480353</t>
  </si>
  <si>
    <t>CE-20160000480352</t>
  </si>
  <si>
    <t>CE-20160000480351</t>
  </si>
  <si>
    <t>CE-20160000480350</t>
  </si>
  <si>
    <t>CE-20160000480349</t>
  </si>
  <si>
    <t>CE-20160000480348</t>
  </si>
  <si>
    <t>CE-20160000480347</t>
  </si>
  <si>
    <t>CE-20160000480346</t>
  </si>
  <si>
    <t>CE-20160000480345</t>
  </si>
  <si>
    <t>CE-20160000480344</t>
  </si>
  <si>
    <t>CE-20160000480343</t>
  </si>
  <si>
    <t>CE-20160000480342</t>
  </si>
  <si>
    <t>CE-20160000480341</t>
  </si>
  <si>
    <t>CE-20160000480340</t>
  </si>
  <si>
    <t>CE-20160000480339</t>
  </si>
  <si>
    <t>CE-20160000480338</t>
  </si>
  <si>
    <t>CE-20160000480337</t>
  </si>
  <si>
    <t>CE-20160000480336</t>
  </si>
  <si>
    <t>CE-20160000480335</t>
  </si>
  <si>
    <t>CE-20160000480334</t>
  </si>
  <si>
    <t xml:space="preserve"> </t>
  </si>
  <si>
    <t>CE-20160000480333</t>
  </si>
  <si>
    <t>CE-20160000480332</t>
  </si>
  <si>
    <t>CE-20160000480331</t>
  </si>
  <si>
    <t>CE-20160000480330</t>
  </si>
  <si>
    <t>CE-20160000480329</t>
  </si>
  <si>
    <t>CE-20160000480328</t>
  </si>
  <si>
    <t>MERCK C.A.</t>
  </si>
  <si>
    <t>CE-20160000480327</t>
  </si>
  <si>
    <t>CE-20160000480326</t>
  </si>
  <si>
    <t>CE-20160000480325</t>
  </si>
  <si>
    <t>CE-20160000480324</t>
  </si>
  <si>
    <t>CE-20160000480323</t>
  </si>
  <si>
    <t>CE-20160000480322</t>
  </si>
  <si>
    <t>CE-20160000480321</t>
  </si>
  <si>
    <t>CE-20160000480320</t>
  </si>
  <si>
    <t>CE-20160000480319</t>
  </si>
  <si>
    <t>CE-20160000480318</t>
  </si>
  <si>
    <t>CE-20160000480317</t>
  </si>
  <si>
    <t>CE-20160000480316</t>
  </si>
  <si>
    <t>CE-20160000480315</t>
  </si>
  <si>
    <t>CE-20160000480314</t>
  </si>
  <si>
    <t>CE-20160000480313</t>
  </si>
  <si>
    <t>CE-20160000480312</t>
  </si>
  <si>
    <t>CE-20160000480311</t>
  </si>
  <si>
    <t>CE-20160000480310</t>
  </si>
  <si>
    <t>CE-20160000480309</t>
  </si>
  <si>
    <t>CE-20160000480308</t>
  </si>
  <si>
    <t>CE-20160000480307</t>
  </si>
  <si>
    <t>CE-20160000480306</t>
  </si>
  <si>
    <t>CE-20160000480305</t>
  </si>
  <si>
    <t>CE-20160000480304</t>
  </si>
  <si>
    <t>CE-20160000480303</t>
  </si>
  <si>
    <t>CE-20160000480302</t>
  </si>
  <si>
    <t>CE-20160000480301</t>
  </si>
  <si>
    <t>LABORATORIOS G.M. SUCESORES DEL DR. JULIO GONZALEZ MOSQUERA</t>
  </si>
  <si>
    <t>CE-20160000480300</t>
  </si>
  <si>
    <t>CE-20160000480299</t>
  </si>
  <si>
    <t>CE-20160000480298</t>
  </si>
  <si>
    <t>CE-20160000480297</t>
  </si>
  <si>
    <t>CE-20160000480296</t>
  </si>
  <si>
    <t>CE-20160000480295</t>
  </si>
  <si>
    <t>CE-20160000480294</t>
  </si>
  <si>
    <t>CE-20160000480293</t>
  </si>
  <si>
    <t>CE-20160000480292</t>
  </si>
  <si>
    <t>CE-20160000480291</t>
  </si>
  <si>
    <t>CE-20160000480290</t>
  </si>
  <si>
    <t>CE-20160000480289</t>
  </si>
  <si>
    <t>ITALCHEM ECUADOR S.A.</t>
  </si>
  <si>
    <t>CE-20160000480288</t>
  </si>
  <si>
    <t>CE-20160000480287</t>
  </si>
  <si>
    <t>CE-20160000480286</t>
  </si>
  <si>
    <t>CE-20160000480285</t>
  </si>
  <si>
    <t>CE-20160000480284</t>
  </si>
  <si>
    <t>CE-20160000480283</t>
  </si>
  <si>
    <t>CE-20160000480282</t>
  </si>
  <si>
    <t>CE-20160000480281</t>
  </si>
  <si>
    <t>CE-20160000480280</t>
  </si>
  <si>
    <t>CE-20160000480279</t>
  </si>
  <si>
    <t>CE-20160000480278</t>
  </si>
  <si>
    <t>CE-20160000480277</t>
  </si>
  <si>
    <t>CE-20160000480276</t>
  </si>
  <si>
    <t>CE-20160000480275</t>
  </si>
  <si>
    <t>CE-20160000480274</t>
  </si>
  <si>
    <t>CE-20160000480273</t>
  </si>
  <si>
    <t>CE-20160000480272</t>
  </si>
  <si>
    <t>CE-20160000480271</t>
  </si>
  <si>
    <t>CE-20160000480270</t>
  </si>
  <si>
    <t>CE-20160000480269</t>
  </si>
  <si>
    <t>APOLO APOLO JOSE GONZALO</t>
  </si>
  <si>
    <t>CE-20160000480268</t>
  </si>
  <si>
    <t>ALCONLAB ECUADOR S.A</t>
  </si>
  <si>
    <t>CE-20160000480267</t>
  </si>
  <si>
    <t>CE-20160000480266</t>
  </si>
  <si>
    <t>CE-20160000480265</t>
  </si>
  <si>
    <t>CE-20160000480264</t>
  </si>
  <si>
    <t>CE-20160000480263</t>
  </si>
  <si>
    <t>ABBOTT LABORATORIOS DEL ECUADOR CIA. LTDA</t>
  </si>
  <si>
    <t>CE-20160000480262</t>
  </si>
  <si>
    <t>CE-20160000522900</t>
  </si>
  <si>
    <t xml:space="preserve">Materiales de Oficina </t>
  </si>
  <si>
    <t>CODYXOPAPER CIA. LTDA.</t>
  </si>
  <si>
    <t>Órdenes aceptadas  con fecha 29/04/2016</t>
  </si>
  <si>
    <t>CE-20160000522901</t>
  </si>
  <si>
    <t>CE-20160000522902</t>
  </si>
  <si>
    <t>JURADO VILLAGOMEZ EDISON ANCIZAR</t>
  </si>
  <si>
    <t>CE-20160000522903</t>
  </si>
  <si>
    <t xml:space="preserve">CODYXOPAPER CIA. LTDA. </t>
  </si>
  <si>
    <t>CE-20160000522904</t>
  </si>
  <si>
    <t>CE-20160000522905</t>
  </si>
  <si>
    <t>CE-20160000522906</t>
  </si>
  <si>
    <t>CE-20160000522907</t>
  </si>
  <si>
    <t>CE-20160000522908</t>
  </si>
  <si>
    <t>CE-20160000522909</t>
  </si>
  <si>
    <t>CE-20160000522910</t>
  </si>
  <si>
    <t>CE-20160000522911</t>
  </si>
  <si>
    <t xml:space="preserve">JURADO VILLAGOMEZ EDISON ANCIZAR </t>
  </si>
  <si>
    <t>CE-20160000522912</t>
  </si>
  <si>
    <t>CE-20160000522913</t>
  </si>
  <si>
    <t xml:space="preserve">EMPAQUES ECUATORIANOS ECUAEMPAQUES S.A. </t>
  </si>
  <si>
    <t>CE-20160000522914</t>
  </si>
  <si>
    <t>CE-20160000522915</t>
  </si>
  <si>
    <t>CE-20160000522916</t>
  </si>
  <si>
    <t>IMPORTADORA JURADO S. A.</t>
  </si>
  <si>
    <t>CE-20160000522917</t>
  </si>
  <si>
    <t xml:space="preserve">SANTANDER CASTELLANOS FAUSTO RAMIRO </t>
  </si>
  <si>
    <t>CE-20160000523174</t>
  </si>
  <si>
    <t>Alcohol Antiséptico</t>
  </si>
  <si>
    <t>CHEMLOK DEL ECUADOR S.A.</t>
  </si>
  <si>
    <t>CE-20160000563142</t>
  </si>
  <si>
    <t>FARMACOS</t>
  </si>
  <si>
    <t>viernes 24 de junio de 2016</t>
  </si>
  <si>
    <t>CE-20160000560339</t>
  </si>
  <si>
    <t>martes 21 de junio de 2016</t>
  </si>
  <si>
    <t>CE-20160000560338</t>
  </si>
  <si>
    <t>CE-20160000560337</t>
  </si>
  <si>
    <t>CE-20160000560336</t>
  </si>
  <si>
    <t>CE-20160000560335</t>
  </si>
  <si>
    <t>CE-20160000560334</t>
  </si>
  <si>
    <t>CE-20160000560333</t>
  </si>
  <si>
    <t>CE-20160000560332</t>
  </si>
  <si>
    <t>CE-20160000560331</t>
  </si>
  <si>
    <t>CE-20160000560330</t>
  </si>
  <si>
    <t>CE-20160000560329</t>
  </si>
  <si>
    <t>CE-20160000560328</t>
  </si>
  <si>
    <t>CE-20160000560327</t>
  </si>
  <si>
    <t>CE-20160000560326</t>
  </si>
  <si>
    <t>CE-20160000560325</t>
  </si>
  <si>
    <t>CE-20160000560324</t>
  </si>
  <si>
    <t>CE-20160000560323</t>
  </si>
  <si>
    <t>CE-20160000560322</t>
  </si>
  <si>
    <t>CE-20160000560321</t>
  </si>
  <si>
    <t>CE-20160000560320</t>
  </si>
  <si>
    <t>CE-20160000560319</t>
  </si>
  <si>
    <t>CE-20160000560318</t>
  </si>
  <si>
    <t>CE-20160000560317</t>
  </si>
  <si>
    <t>CE-20160000560316</t>
  </si>
  <si>
    <t>CE-20160000560315</t>
  </si>
  <si>
    <t>CE-20160000560314</t>
  </si>
  <si>
    <t>CE-20160000560313</t>
  </si>
  <si>
    <t>CE-20160000560312</t>
  </si>
  <si>
    <t>CE-20160000560311</t>
  </si>
  <si>
    <t>CE-20160000560310</t>
  </si>
  <si>
    <t>CE-20160000560309</t>
  </si>
  <si>
    <t>CE-20160000560308</t>
  </si>
  <si>
    <t>CE-20160000560307</t>
  </si>
  <si>
    <t>CE-20160000560306</t>
  </si>
  <si>
    <t>CE-20160000560305</t>
  </si>
  <si>
    <t>CE-20160000560304</t>
  </si>
  <si>
    <t>CE-20160000560303</t>
  </si>
  <si>
    <t>CE-20160000560302</t>
  </si>
  <si>
    <t>CE-20160000560301</t>
  </si>
  <si>
    <t>CE-20160000558912</t>
  </si>
  <si>
    <t>lunes 20 de junio de 2016</t>
  </si>
  <si>
    <t>CE-20160000558911</t>
  </si>
  <si>
    <t>CE-20160000558910</t>
  </si>
  <si>
    <t>CE-20160000558909</t>
  </si>
  <si>
    <t>CE-20160000558908</t>
  </si>
  <si>
    <t>CE-20160000558907</t>
  </si>
  <si>
    <t>CE-20160000558906</t>
  </si>
  <si>
    <t>CE-20160000558905</t>
  </si>
  <si>
    <t>CE-20160000558904</t>
  </si>
  <si>
    <t>CE-20160000558903</t>
  </si>
  <si>
    <t>CE-20160000558902</t>
  </si>
  <si>
    <t>CE-20160000558901</t>
  </si>
  <si>
    <t>CE-20160000558900</t>
  </si>
  <si>
    <t>CE-20160000558899</t>
  </si>
  <si>
    <t>CE-20160000558898</t>
  </si>
  <si>
    <t>CE-20160000558897</t>
  </si>
  <si>
    <t>CE-20160000558896</t>
  </si>
  <si>
    <t>CE-20160000558895</t>
  </si>
  <si>
    <t>CE-20160000558894</t>
  </si>
  <si>
    <t>CE-20160000558893</t>
  </si>
  <si>
    <t>CE-20160000558892</t>
  </si>
  <si>
    <t>CE-20160000558891</t>
  </si>
  <si>
    <t>CE-20160000558890</t>
  </si>
  <si>
    <t>CE-20160000558889</t>
  </si>
  <si>
    <t>CE-20160000558888</t>
  </si>
  <si>
    <t>CE-20160000558887</t>
  </si>
  <si>
    <t>CE-20160000558886</t>
  </si>
  <si>
    <t>CE-20160000558885</t>
  </si>
  <si>
    <t>CE-20160000558884</t>
  </si>
  <si>
    <t>CE-20160000558883</t>
  </si>
  <si>
    <t>CE-20160000558882</t>
  </si>
  <si>
    <t>CE-20160000558881</t>
  </si>
  <si>
    <t>CE-20160000558880</t>
  </si>
  <si>
    <t>CE-20160000558879</t>
  </si>
  <si>
    <t>CE-20160000558878</t>
  </si>
  <si>
    <t>CE-20160000558877</t>
  </si>
  <si>
    <t>CE-20160000558876</t>
  </si>
  <si>
    <t>CE-20160000558875</t>
  </si>
  <si>
    <t>CE-20160000558874</t>
  </si>
  <si>
    <t>CE-20160000558873</t>
  </si>
  <si>
    <t>CE-20160000558872</t>
  </si>
  <si>
    <t>CE-20160000558871</t>
  </si>
  <si>
    <t>CE-20160000558870</t>
  </si>
  <si>
    <t>CE-20160000558869</t>
  </si>
  <si>
    <t>CE-20160000558868</t>
  </si>
  <si>
    <t>CE-20160000558867</t>
  </si>
  <si>
    <t>CE-20160000558866</t>
  </si>
  <si>
    <t>CE-20160000558865</t>
  </si>
  <si>
    <t>CE-20160000558864</t>
  </si>
  <si>
    <t>LABORATORIOS TOFIS S.A</t>
  </si>
  <si>
    <t>CE-20160000558863</t>
  </si>
  <si>
    <t>CE-20160000558862</t>
  </si>
  <si>
    <t>CE-20160000558861</t>
  </si>
  <si>
    <t>CE-20160000558860</t>
  </si>
  <si>
    <t>CE-20160000558859</t>
  </si>
  <si>
    <t>CE-20160000558858</t>
  </si>
  <si>
    <t>CE-20160000558857</t>
  </si>
  <si>
    <t>CE-20160000558856</t>
  </si>
  <si>
    <t>CE-20160000558855</t>
  </si>
  <si>
    <t>CE-20160000558854</t>
  </si>
  <si>
    <t>CE-20160000558853</t>
  </si>
  <si>
    <t>CE-20160000558852</t>
  </si>
  <si>
    <t>LABORATORIOS GENERICOS FARMACEUTICOS ECUATORIANOS S.A. GENFAR ECUADOR</t>
  </si>
  <si>
    <t>CE-20160000558851</t>
  </si>
  <si>
    <t>CE-20160000558850</t>
  </si>
  <si>
    <t>CE-20160000558849</t>
  </si>
  <si>
    <t>CE-20160000558848</t>
  </si>
  <si>
    <t>CE-20160000558847</t>
  </si>
  <si>
    <t>CE-20160000558846</t>
  </si>
  <si>
    <t>CE-20160000558845</t>
  </si>
  <si>
    <t>CE-20160000558844</t>
  </si>
  <si>
    <t>CE-20160000558843</t>
  </si>
  <si>
    <t>CE-20160000558842</t>
  </si>
  <si>
    <t>CE-20160000558841</t>
  </si>
  <si>
    <t>CE-20160000558840</t>
  </si>
  <si>
    <t>CE-20160000558839</t>
  </si>
  <si>
    <t>CE-20160000558838</t>
  </si>
  <si>
    <t>CE-20160000558837</t>
  </si>
  <si>
    <t>CE-20160000558836</t>
  </si>
  <si>
    <t>CE-20160000558835</t>
  </si>
  <si>
    <t>CE-20160000558834</t>
  </si>
  <si>
    <t>CE-20160000558833</t>
  </si>
  <si>
    <t>CE-20160000558832</t>
  </si>
  <si>
    <t>CE-20160000558831</t>
  </si>
  <si>
    <t>CE-20160000558830</t>
  </si>
  <si>
    <t>CE-20160000558829</t>
  </si>
  <si>
    <t>CE-20160000558828</t>
  </si>
  <si>
    <t>CE-20160000558827</t>
  </si>
  <si>
    <t>CE-20160000558826</t>
  </si>
  <si>
    <t>CE-20160000558825</t>
  </si>
  <si>
    <t>CIDIMER S.A.</t>
  </si>
  <si>
    <t>CE-20160000558824</t>
  </si>
  <si>
    <t>CE-20160000558823</t>
  </si>
  <si>
    <t>ALCONLAB ECUADOR S.A.</t>
  </si>
  <si>
    <t>CE-20160000558822</t>
  </si>
  <si>
    <t>CE-20160000558821</t>
  </si>
  <si>
    <t>CE-20160000558820</t>
  </si>
  <si>
    <t>CE-20160000558819</t>
  </si>
  <si>
    <t>CE-20160000558818</t>
  </si>
  <si>
    <t>CE-20160000544164</t>
  </si>
  <si>
    <t>BURNEO JOSE</t>
  </si>
  <si>
    <t>CE-20160000544165</t>
  </si>
  <si>
    <t>ALVARADO STEPHANY</t>
  </si>
  <si>
    <t>CE-20160000544166</t>
  </si>
  <si>
    <t>SIMON JAVIER</t>
  </si>
  <si>
    <t>CE-20160000544167</t>
  </si>
  <si>
    <t>CE-20160000544168</t>
  </si>
  <si>
    <t>TORBAY EDUARDO</t>
  </si>
  <si>
    <t>CE-20160000544169</t>
  </si>
  <si>
    <t>LESZCZ DANIEL</t>
  </si>
  <si>
    <t>CE-20160000544170</t>
  </si>
  <si>
    <t>CE-20160000544171</t>
  </si>
  <si>
    <t>CE-20160000544172</t>
  </si>
  <si>
    <t>CE-20160000544173</t>
  </si>
  <si>
    <t>YANEZ KEVIN</t>
  </si>
  <si>
    <t>CE-20160000544174</t>
  </si>
  <si>
    <t>MOYA MARÍA</t>
  </si>
  <si>
    <t>CE-20160000544175</t>
  </si>
  <si>
    <t>LEDESMA PABLO</t>
  </si>
  <si>
    <t>CE-20160000544176</t>
  </si>
  <si>
    <t>GARCÍA MIGUEL</t>
  </si>
  <si>
    <t>CE-20160000543297</t>
  </si>
  <si>
    <t xml:space="preserve">COGECOMSA S.A </t>
  </si>
  <si>
    <t>CE-20160000543298</t>
  </si>
  <si>
    <t>CE-20160000543299</t>
  </si>
  <si>
    <t>CODYXOPAPER CIA LTDA</t>
  </si>
  <si>
    <t>CE-20160000543300</t>
  </si>
  <si>
    <t>CE-20160000543301</t>
  </si>
  <si>
    <t>CE-20160000543302</t>
  </si>
  <si>
    <t>CE-20160000543303</t>
  </si>
  <si>
    <t>CE-20160000543304</t>
  </si>
  <si>
    <t>CE-20160000543305</t>
  </si>
  <si>
    <t>CE-20160000543306</t>
  </si>
  <si>
    <t>CE-20160000543307</t>
  </si>
  <si>
    <t>CE-20160000543308</t>
  </si>
  <si>
    <t>CE-20160000543309</t>
  </si>
  <si>
    <t>CE-20160000543310</t>
  </si>
  <si>
    <t>IMPORTADORA JURADO S.A</t>
  </si>
  <si>
    <t>CE-20160000543311</t>
  </si>
  <si>
    <t>CE-20160000543312</t>
  </si>
  <si>
    <t>CE-20160000543313</t>
  </si>
  <si>
    <t>CE-20160000543314</t>
  </si>
  <si>
    <t>CE-20160000543315</t>
  </si>
  <si>
    <t>Resolución IESS-HB-LA-DA-2016-0234-R No se encuentra en stock el producto a nivel nacional</t>
  </si>
  <si>
    <t>Alcohol</t>
  </si>
  <si>
    <t>27/042016</t>
  </si>
  <si>
    <t xml:space="preserve">CHEMLOK DEL ECUADOR S.A </t>
  </si>
  <si>
    <t>Resolución IESS-HB-LA-DA-2016-0212-R  Error de tipeo en el registro sanitario emitido por el MSP por parte de la Empresa</t>
  </si>
  <si>
    <t>CE-20160000559041</t>
  </si>
  <si>
    <t>Lencería Hospitalaria</t>
  </si>
  <si>
    <t>ANCHATUÑA AÍDA</t>
  </si>
  <si>
    <t>CE-20160000559042</t>
  </si>
  <si>
    <t>CADENA WILLIAN</t>
  </si>
  <si>
    <t>CE-20160000559043</t>
  </si>
  <si>
    <t>PUMASHUNTA SANDRA</t>
  </si>
  <si>
    <t>CE-20160000559044</t>
  </si>
  <si>
    <t>PILATASIG MIRIAN</t>
  </si>
  <si>
    <t>CE-20160000559045</t>
  </si>
  <si>
    <t>CALO MARÍA</t>
  </si>
  <si>
    <t>CE-20160000559046</t>
  </si>
  <si>
    <t>CHILUISA MAGALI</t>
  </si>
  <si>
    <t>orden sin efecto</t>
  </si>
  <si>
    <t>SUBASTA INVERSA INSTITUCIONAL</t>
  </si>
  <si>
    <t>MEDICAMENTOS</t>
  </si>
  <si>
    <t>IC-HBLTGA-001-2016</t>
  </si>
  <si>
    <t>ADQUISICIÓN DE VERDURAS FRUTAS Y LEGUMBRES</t>
  </si>
  <si>
    <t>IC-HBLTGA-002-2016</t>
  </si>
  <si>
    <t>ADQUISICIÓN DE CARNICOS HUEVOS Y LACTEOS</t>
  </si>
  <si>
    <t>IC-HBLTGA-003-2016</t>
  </si>
  <si>
    <t>ADQUISICIÓN DE COMBUSTIBLE PARA VEHICULOS</t>
  </si>
  <si>
    <t>IC-HBLTGA-004-2016</t>
  </si>
  <si>
    <t>ADQUISICIÓN DE MATERIAL DE ASEO</t>
  </si>
  <si>
    <t>IC-HBLTGA-005-2016</t>
  </si>
  <si>
    <t>ADQUISICIÓN DE VIVERES SECOS</t>
  </si>
  <si>
    <t>IC-HBLTGA-006-2016</t>
  </si>
  <si>
    <t>ADQUISICIÓN MANTENIMIENTO CAMIONETA DMAX</t>
  </si>
  <si>
    <t>IC-HBLTGA-007-2016</t>
  </si>
  <si>
    <t>ADQUISICIÓN MANTENIMIENTO IMPRESORAS LASER</t>
  </si>
  <si>
    <t>IC-HBLTGA-008-2016</t>
  </si>
  <si>
    <t>SALES IONICAS Y SULFATO DE BARIO(IMAGENOLOGIA)</t>
  </si>
  <si>
    <t>IC-HBLTGA-009-2016</t>
  </si>
  <si>
    <t>REINSTALACIÓN DESINTOMETRO OSEO</t>
  </si>
  <si>
    <t>IC-HBLTGA-010-2016</t>
  </si>
  <si>
    <t>MANTENIMIENTO PREVENTIVO DEL DESINTOMETRO OSEO</t>
  </si>
  <si>
    <t>IC-HBLTGA-011-2016</t>
  </si>
  <si>
    <t>CARNETS INSTITUCIONALES</t>
  </si>
  <si>
    <t>IC-HBLTGA-012-2016</t>
  </si>
  <si>
    <t>TRANSPORTE COMBUSTIBLE</t>
  </si>
  <si>
    <t>IC-HBLTGA-013-2016</t>
  </si>
  <si>
    <t xml:space="preserve">ADQUISICIÓN DE ACCESORIOS ELECTRICOS PARA MANTENIMIENTO DE ELECTRO CARDIOGRAFOS </t>
  </si>
  <si>
    <t>IC-HBLTGA-014-2016</t>
  </si>
  <si>
    <t>COMPRA MATERIAL DE CURACION ROTACION ALTA</t>
  </si>
  <si>
    <t>IC-HBLTGA-015-2016</t>
  </si>
  <si>
    <t>SEÑALETICA PARA CONSULTORIOS Y AREA ADMINISTRATIVA</t>
  </si>
  <si>
    <t>IC-HBLTGA-016-2016</t>
  </si>
  <si>
    <t>AGUA PURIFICADA</t>
  </si>
  <si>
    <t>IC-HBLTGA-017-2016</t>
  </si>
  <si>
    <t>MATERIAL DE CURACION ROTACION ALTA</t>
  </si>
  <si>
    <t>IC-HBLTGA-018-2016</t>
  </si>
  <si>
    <t>ROTULO HOSPITAL BASICO LATACUNGA</t>
  </si>
  <si>
    <t>IC-HBLTGA-019-2016</t>
  </si>
  <si>
    <t>COMPRA PRODUCTOS DE LIMPIEZA</t>
  </si>
  <si>
    <t>IC-HBLTGA-020-2016</t>
  </si>
  <si>
    <t>TIRILLAS DE GLICEMIA</t>
  </si>
  <si>
    <t>IC-HBLTGA-021-2016</t>
  </si>
  <si>
    <t>LIBRETINES PARA EMERGENCIA</t>
  </si>
  <si>
    <t>IC-HBLTGA-022-2016</t>
  </si>
  <si>
    <t>FARMACOS 2 ITEMS</t>
  </si>
  <si>
    <t>IC-HBLTGA-024-2016</t>
  </si>
  <si>
    <t>MATERIAL DE ASEO</t>
  </si>
  <si>
    <t>IC-HBLTGA-025-2016</t>
  </si>
  <si>
    <t>INSUMOS DESCARTABLES</t>
  </si>
  <si>
    <t>IC-HBLTGA-026-2016</t>
  </si>
  <si>
    <t>SUMINISTROS DE OFICINA</t>
  </si>
  <si>
    <t>IC-HBLTGA-027-2016</t>
  </si>
  <si>
    <t>MATERIAL DE OSTEOSINTESIS</t>
  </si>
  <si>
    <t>IC-HBLTGA-028-2016</t>
  </si>
  <si>
    <t>RECARGA DE EXTINTORES</t>
  </si>
  <si>
    <t>IC-HBLTGA-029-2016</t>
  </si>
  <si>
    <t>SEÑALETICA ASCENSORES Y GRADAS</t>
  </si>
  <si>
    <t>IC-HBLTGA-030-2016</t>
  </si>
  <si>
    <t>SEÑALETICA EMERGENCIA Y TRIAJE</t>
  </si>
  <si>
    <t>IC-HBLTGA-031-2016</t>
  </si>
  <si>
    <t>TUTOR EXTERNO DE TIBIA</t>
  </si>
  <si>
    <t>IC-HBLTGA-032-2016</t>
  </si>
  <si>
    <t>MANTENIMIENTO PREVENTIVO DE ASCENSORES</t>
  </si>
  <si>
    <t>IC-HBLTGA-034-2016</t>
  </si>
  <si>
    <t>MATERIALES PARA MANTENIMIENTO DE ESTA UNIDAD</t>
  </si>
  <si>
    <t>IC-HBLTGA-035-2016</t>
  </si>
  <si>
    <t>MANTENIMIENTO CORRECTIVO PARA LAVADORA DE ROPA</t>
  </si>
  <si>
    <t>IC-HBLTGA-036-2016</t>
  </si>
  <si>
    <t>48 ROLLOS DE ETIQUETA INDUSTRIAL PLATA</t>
  </si>
  <si>
    <t>IC-HBLTGA-037-2016</t>
  </si>
  <si>
    <t>MATERIALES DE OFICINA, TECLADOS Y MOUSE ERGONOMICOS</t>
  </si>
  <si>
    <t>IC-HBLTGA-038-2016</t>
  </si>
  <si>
    <t>MANTENIMIENTO Y REPARACION DE CENTRO QUIRURGICO</t>
  </si>
  <si>
    <t>IC-HBLTGA-039-2016</t>
  </si>
  <si>
    <t>MANTENIMIENTO CORRECTIVO ASCENSOR DE MONTACAMILLAS</t>
  </si>
  <si>
    <t>IC-HBLTGA-040-2016</t>
  </si>
  <si>
    <t xml:space="preserve">GASES MEDICINALES </t>
  </si>
  <si>
    <t>IC-HBLTGA-041-2016</t>
  </si>
  <si>
    <t>MANTENIMIENTO DE FOSAS SEPTICAS</t>
  </si>
  <si>
    <t>IC-HBLTGA-043-2016</t>
  </si>
  <si>
    <t>SISTEMA CONTRAINCENDIOS</t>
  </si>
  <si>
    <t>IC-HBLTGA-044-2016</t>
  </si>
  <si>
    <t>IC-HBLTGA-045-2016</t>
  </si>
  <si>
    <t>MANTENIMIENTO PREVENTIVO DE RAYOS X</t>
  </si>
  <si>
    <t>IC-HBLTGA-046-2016</t>
  </si>
  <si>
    <t>CARPAS DESARMABLES</t>
  </si>
  <si>
    <t>IC-HBLTGA-047-2016</t>
  </si>
  <si>
    <t>ADQUISICIÓN DE MEDICAMENTOS</t>
  </si>
  <si>
    <t>IC-HBLTGA-048-2016</t>
  </si>
  <si>
    <t>ADQUISICIÓN DE BATERIAS PARA CARROS</t>
  </si>
  <si>
    <t>IC-HBLTGA-049-2016</t>
  </si>
  <si>
    <t>ADQUISICIÓN DE FRASCOS Y TAPAS</t>
  </si>
  <si>
    <t>IC-HBLTGA-050-2016</t>
  </si>
  <si>
    <t>CLIPS PARA CIRUGIA</t>
  </si>
  <si>
    <t>IC-HBLTGA-051-2016</t>
  </si>
  <si>
    <t>MATERIAL DE CURACION 08 ITEMS</t>
  </si>
  <si>
    <t>IC-HBLTGA-052-2016</t>
  </si>
  <si>
    <t>ADQUSICIÓN DE PRENDAS DE PROTECCIÓN</t>
  </si>
  <si>
    <t>IC-HBLTGA-053-2016</t>
  </si>
  <si>
    <t>ADQUISICIÓN COMPRA DE MANOMETROS</t>
  </si>
  <si>
    <t>IC-HBLTGA-054-2016</t>
  </si>
  <si>
    <t>ADQUSIICIÓN DE FUNDAS DE RAYOS X</t>
  </si>
  <si>
    <t>IC-HBLTGA-055-2016</t>
  </si>
  <si>
    <t>ADQUSICIÓN DE REPUESTOS SERVIDOR</t>
  </si>
  <si>
    <t>IC-HBLTGA-056-2016</t>
  </si>
  <si>
    <t>TUBOS DE LABORATORIO</t>
  </si>
  <si>
    <t>IC-HBLTGA-057-2016</t>
  </si>
  <si>
    <t>TRANSPORTE DE COMBUSTIBLE</t>
  </si>
  <si>
    <t>IC-HBLTGA-058-2016</t>
  </si>
  <si>
    <t xml:space="preserve">MATERIALES DE LIMPIEZA </t>
  </si>
  <si>
    <t>IC-HBLTGA-059-2016</t>
  </si>
  <si>
    <t>CUARZO CALENTADOR</t>
  </si>
  <si>
    <t>IC-HBLTGA-060-2016</t>
  </si>
  <si>
    <t>MANETNEDOR DE TEMPERATURA</t>
  </si>
  <si>
    <t>IC-HBLTGA-061-2016</t>
  </si>
  <si>
    <t>CABLE D EALTA FRECUENCIA</t>
  </si>
  <si>
    <t>IC-HBLTGA-063-2016</t>
  </si>
  <si>
    <t>MANTENIMIENTO EQUIPO DE ANESTECIA</t>
  </si>
  <si>
    <t>IC-HBLTGA-064-2016</t>
  </si>
  <si>
    <t>BIOMATERIALES ODONTOLOGICOS</t>
  </si>
  <si>
    <t>IC-HBLTGA-065-2016</t>
  </si>
  <si>
    <t>ALCOHOL</t>
  </si>
  <si>
    <t>IC-HBLTGA-066-2016</t>
  </si>
  <si>
    <t>MANTENIMIENTO CORRECTIVO IMPRESORA SHARP</t>
  </si>
  <si>
    <t>IC-HBLTGA-067-2016</t>
  </si>
  <si>
    <t>COMBUSTIBLE PARA VEHICULOS</t>
  </si>
  <si>
    <t>IC-HBLTGA-068-2016</t>
  </si>
  <si>
    <t>ADQUISICION DE COLCHON</t>
  </si>
  <si>
    <t>IC-HBLTGA-069-2016</t>
  </si>
  <si>
    <t>MANTENIMIENTO DE IMPRESORAS BODEGA, LAB FARMACIA</t>
  </si>
  <si>
    <t>IC-HBLTGA-070-2016</t>
  </si>
  <si>
    <t>FARMACO 1 ITEM</t>
  </si>
  <si>
    <t>IC-HBLTGA-071-2016</t>
  </si>
  <si>
    <t>REACTIVOS 23 ITEMS</t>
  </si>
  <si>
    <t>IC-HBLTGA-072-2016</t>
  </si>
  <si>
    <t>REACTIVOS 06 ITEMS</t>
  </si>
  <si>
    <t>IC-HBLTGA-074-2016</t>
  </si>
  <si>
    <t>MANTENIMIENTO CORRECTIVO DEL EQUIPO DE ELECTROBISTURI</t>
  </si>
  <si>
    <t>IC-HBLTGA-075-2016</t>
  </si>
  <si>
    <t>REPUESTOS SENSOR DE FLUJO PARA MAQUENIA DE ANESTESIA</t>
  </si>
  <si>
    <t>IC-HBLTGA-076-2016</t>
  </si>
  <si>
    <t>MANTENIMIENTO CORRECTIVO DE LAVADORA MARCA MILNOR</t>
  </si>
  <si>
    <t>IC-HBLTGA-077-2016</t>
  </si>
  <si>
    <t xml:space="preserve">MANTENIMIENTO CORRECTIVO DE ASCENSORES </t>
  </si>
  <si>
    <t>IC-HBLTGA-078-2016</t>
  </si>
  <si>
    <t xml:space="preserve">MATERIAL DE CURACIÓN PAÑAL TIPO CALZÓN </t>
  </si>
  <si>
    <t>IC-HBLTGA-079-2016</t>
  </si>
  <si>
    <t>MATERIAL DE CURACIÓN TOALLA DE PAPEL</t>
  </si>
  <si>
    <t>IC-HBLTGA-080-2016</t>
  </si>
  <si>
    <t>MATERIAL DE CURACIO  PAPEL HIGIENICO</t>
  </si>
  <si>
    <t>IC-HBLTGA-081-2016</t>
  </si>
  <si>
    <t>MATERIAL DE CURACIÓN TOALLA SANUTARIA OBSTETRICA</t>
  </si>
  <si>
    <t>IC-HBLTGA-085-2016</t>
  </si>
  <si>
    <t>MANTENIMIENTO CORRECTIVO AMBULANCIAS</t>
  </si>
  <si>
    <t>IC-HBLTGA-086-2016</t>
  </si>
  <si>
    <t>IC-HBLTGA-087-2016</t>
  </si>
  <si>
    <t>MANTENIMIENTO CORRECTIVO MAMOGRAFO</t>
  </si>
  <si>
    <t>IC-HBLTGA-088-2016</t>
  </si>
  <si>
    <t>ADQUISICION REPUESTOS VARIAS AREAS</t>
  </si>
  <si>
    <t>Pago Telecomunicaciones</t>
  </si>
  <si>
    <t>c1</t>
  </si>
  <si>
    <t>Pago servicios de correo</t>
  </si>
  <si>
    <t>Gastos de Oxígeno</t>
  </si>
  <si>
    <t>c2</t>
  </si>
  <si>
    <t>C3</t>
  </si>
  <si>
    <t>Gastos de Oxigeno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</si>
</sst>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16" borderId="10" xfId="45" applyFont="1" applyFill="1" applyBorder="1" applyAlignment="1">
      <alignment horizontal="left" vertical="top" wrapText="1"/>
    </xf>
    <xf numFmtId="0" fontId="44" fillId="16" borderId="10" xfId="0" applyFont="1" applyFill="1" applyBorder="1" applyAlignment="1">
      <alignment horizontal="left" vertical="top" wrapText="1"/>
    </xf>
    <xf numFmtId="0" fontId="44" fillId="16" borderId="10" xfId="0" applyFont="1" applyFill="1" applyBorder="1" applyAlignment="1">
      <alignment vertical="center" wrapText="1"/>
    </xf>
    <xf numFmtId="0" fontId="44" fillId="16" borderId="10" xfId="0" applyFont="1" applyFill="1" applyBorder="1" applyAlignment="1">
      <alignment/>
    </xf>
    <xf numFmtId="0" fontId="45" fillId="1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/>
    </xf>
    <xf numFmtId="0" fontId="43" fillId="33" borderId="10" xfId="45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/>
    </xf>
    <xf numFmtId="14" fontId="44" fillId="34" borderId="10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vertical="center" wrapText="1"/>
    </xf>
    <xf numFmtId="0" fontId="44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34" borderId="0" xfId="0" applyFont="1" applyFill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164" fontId="44" fillId="34" borderId="10" xfId="0" applyNumberFormat="1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wrapText="1"/>
    </xf>
    <xf numFmtId="14" fontId="44" fillId="34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44" fillId="34" borderId="18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164" fontId="44" fillId="34" borderId="17" xfId="0" applyNumberFormat="1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/>
    </xf>
    <xf numFmtId="164" fontId="44" fillId="35" borderId="10" xfId="0" applyNumberFormat="1" applyFont="1" applyFill="1" applyBorder="1" applyAlignment="1">
      <alignment/>
    </xf>
    <xf numFmtId="164" fontId="44" fillId="34" borderId="10" xfId="0" applyNumberFormat="1" applyFont="1" applyFill="1" applyBorder="1" applyAlignment="1">
      <alignment horizontal="right"/>
    </xf>
    <xf numFmtId="164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Sou4rjvAW3GD0R0qEdiEUFmxnOOY7VCAE4hMWmoawAg," TargetMode="External" /><Relationship Id="rId2" Type="http://schemas.openxmlformats.org/officeDocument/2006/relationships/hyperlink" Target="https://www.compraspublicas.gob.ec/ProcesoContratacion/compras/PC/informacionProcesoContratacion2.cpe?idSoliCompra=m08dS2YBvZorGHSaODyb2kRUgQB2I48VezsIgb7wt4Y," TargetMode="External" /><Relationship Id="rId3" Type="http://schemas.openxmlformats.org/officeDocument/2006/relationships/hyperlink" Target="https://www.compraspublicas.gob.ec/ProcesoContratacion/compras/PC/informacionProcesoContratacion2.cpe?idSoliCompra=ptWByov0Etu4UH9HzKwpohcDOLvjRbMGX75klLpkWm8," TargetMode="External" /><Relationship Id="rId4" Type="http://schemas.openxmlformats.org/officeDocument/2006/relationships/hyperlink" Target="https://www.compraspublicas.gob.ec/ProcesoContratacion/compras/PC/informacionProcesoContratacion2.cpe?idSoliCompra=pp7ZAwKJ5LYj4_eHuN4THZCdFzYXONWal-Ask9tZWzM," TargetMode="External" /><Relationship Id="rId5" Type="http://schemas.openxmlformats.org/officeDocument/2006/relationships/hyperlink" Target="https://www.compraspublicas.gob.ec/ProcesoContratacion/compras/PC/informacionProcesoContratacion2.cpe?idSoliCompra=mUkLe6E1-daoBMTLSnNMA-71Xq5-rWCVImtIhbdVV38," TargetMode="External" /><Relationship Id="rId6" Type="http://schemas.openxmlformats.org/officeDocument/2006/relationships/hyperlink" Target="https://www.compraspublicas.gob.ec/ProcesoContratacion/compras/PC/informacionProcesoContratacion2.cpe?idSoliCompra=MsZ5LiDaVB3YyTchplIpHv-X9Xd2W2-fLJvbkChE9oo," TargetMode="External" /><Relationship Id="rId7" Type="http://schemas.openxmlformats.org/officeDocument/2006/relationships/hyperlink" Target="https://www.compraspublicas.gob.ec/ProcesoContratacion/compras/PC/informacionProcesoContratacion2.cpe?idSoliCompra=nJPDffh5cXzWPIEAk307xuF19OJ8iTDEpuY5osJpPCY," TargetMode="External" /><Relationship Id="rId8" Type="http://schemas.openxmlformats.org/officeDocument/2006/relationships/hyperlink" Target="https://www.compraspublicas.gob.ec/ProcesoContratacion/compras/PC/informacionProcesoContratacion2.cpe?idSoliCompra=BcMkPpFcw2I75w4eD0Tm7IjiCrsn8dP8sNWkWemFl_s," TargetMode="External" /><Relationship Id="rId9" Type="http://schemas.openxmlformats.org/officeDocument/2006/relationships/hyperlink" Target="https://www.compraspublicas.gob.ec/ProcesoContratacion/compras/PC/informacionProcesoContratacion2.cpe?idSoliCompra=Y2LNdsU6skdBONTDYJhBX0Csl2rAUEza4efwqmM_1sg," TargetMode="External" /><Relationship Id="rId10" Type="http://schemas.openxmlformats.org/officeDocument/2006/relationships/hyperlink" Target="https://www.compraspublicas.gob.ec/ProcesoContratacion/compras/PC/informacionProcesoContratacion2.cpe?idSoliCompra=8GNvkF2qbB8ZD1u103OmtdP_G_BYSNkUhzd6RP_LrY8," TargetMode="External" /><Relationship Id="rId11" Type="http://schemas.openxmlformats.org/officeDocument/2006/relationships/hyperlink" Target="https://www.compraspublicas.gob.ec/ProcesoContratacion/compras/PC/informacionProcesoContratacion2.cpe?idSoliCompra=dxhCwbPf8j0Zt4nRdlH7sZF8YxXGbIfT1b2nYOaMIhw," TargetMode="External" /><Relationship Id="rId12" Type="http://schemas.openxmlformats.org/officeDocument/2006/relationships/hyperlink" Target="https://www.compraspublicas.gob.ec/ProcesoContratacion/compras/PC/informacionProcesoContratacion2.cpe?idSoliCompra=h0rJ1FlmZccIuVvnoEuL6SW4GplwjaHnFFPmHgFLyvk," TargetMode="External" /><Relationship Id="rId13" Type="http://schemas.openxmlformats.org/officeDocument/2006/relationships/hyperlink" Target="https://www.compraspublicas.gob.ec/ProcesoContratacion/compras/PC/informacionProcesoContratacion2.cpe?idSoliCompra=eSVT7qyKtSRdCZ7q1rDYtm0LiIfca0cbbOirIonYdwY," TargetMode="External" /><Relationship Id="rId14" Type="http://schemas.openxmlformats.org/officeDocument/2006/relationships/hyperlink" Target="https://www.compraspublicas.gob.ec/ProcesoContratacion/compras/PC/informacionProcesoContratacion2.cpe?idSoliCompra=UbaPmp5tQQ0-mD8p1mXKTktUZ93cBhGrvRXuHETe7jw," TargetMode="External" /><Relationship Id="rId15" Type="http://schemas.openxmlformats.org/officeDocument/2006/relationships/hyperlink" Target="https://www.compraspublicas.gob.ec/ProcesoContratacion/compras/PC/informacionProcesoContratacion2.cpe?idSoliCompra=3lL9j9fXPOgrsTMHUylnaCGVd0ZsHTjHDTjULFjFFgc," TargetMode="External" /><Relationship Id="rId16" Type="http://schemas.openxmlformats.org/officeDocument/2006/relationships/hyperlink" Target="https://www.compraspublicas.gob.ec/ProcesoContratacion/compras/PC/informacionProcesoContratacion2.cpe?idSoliCompra=l31bLyuknpAFMU_38bW3yPxBPsiyEXW1UZ-YfvUD030," TargetMode="External" /><Relationship Id="rId17" Type="http://schemas.openxmlformats.org/officeDocument/2006/relationships/hyperlink" Target="https://www.compraspublicas.gob.ec/ProcesoContratacion/compras/PC/informacionProcesoContratacion2.cpe?idSoliCompra=l0zvzWydz9vE9p7ayuumw4QtzKLXK0oAjpionP0YK3s," TargetMode="External" /><Relationship Id="rId18" Type="http://schemas.openxmlformats.org/officeDocument/2006/relationships/hyperlink" Target="https://www.compraspublicas.gob.ec/ProcesoContratacion/compras/PC/informacionProcesoContratacion2.cpe?idSoliCompra=ayKNpokQSlrjpbtSn4oDp3sTcsfWnfG64xz5AfkB75w," TargetMode="External" /><Relationship Id="rId19" Type="http://schemas.openxmlformats.org/officeDocument/2006/relationships/hyperlink" Target="https://www.compraspublicas.gob.ec/ProcesoContratacion/compras/PC/informacionProcesoContratacion2.cpe?idSoliCompra=C2NEYsv3cv2K1C6uEDYPNem2MbaQydrszfwxjcgjvCM," TargetMode="External" /><Relationship Id="rId20" Type="http://schemas.openxmlformats.org/officeDocument/2006/relationships/hyperlink" Target="https://www.compraspublicas.gob.ec/ProcesoContratacion/compras/PC/informacionProcesoContratacion2.cpe?idSoliCompra=U62yHUKPjpsFflGpmqrtRx402JnFANALyVsDggjffX0," TargetMode="External" /><Relationship Id="rId21" Type="http://schemas.openxmlformats.org/officeDocument/2006/relationships/hyperlink" Target="https://www.compraspublicas.gob.ec/ProcesoContratacion/compras/PC/informacionProcesoContratacion2.cpe?idSoliCompra=gRtBORDd9KwR_DkTcWPkwrNDM9ZBerOnfYteKs6vBCE," TargetMode="External" /><Relationship Id="rId22" Type="http://schemas.openxmlformats.org/officeDocument/2006/relationships/hyperlink" Target="https://www.compraspublicas.gob.ec/ProcesoContratacion/compras/PC/informacionProcesoContratacion2.cpe?idSoliCompra=AgYU0YT3j0rnsVQ6n1cAjMkYefhpqbq9Cv7zPX8yqO8," TargetMode="External" /><Relationship Id="rId23" Type="http://schemas.openxmlformats.org/officeDocument/2006/relationships/hyperlink" Target="https://www.compraspublicas.gob.ec/ProcesoContratacion/compras/PC/informacionProcesoContratacion2.cpe?idSoliCompra=1jbPSlAzoi3pqry-9Nwj203rRW-QvGnyY00KijWTa4g," TargetMode="External" /><Relationship Id="rId24" Type="http://schemas.openxmlformats.org/officeDocument/2006/relationships/hyperlink" Target="https://www.compraspublicas.gob.ec/ProcesoContratacion/compras/PC/informacionProcesoContratacion2.cpe?idSoliCompra=3Y64Aouy7Lku8yniDHeO0Fu9PwdWoMdFSbqXvSUEHmk," TargetMode="External" /><Relationship Id="rId25" Type="http://schemas.openxmlformats.org/officeDocument/2006/relationships/hyperlink" Target="https://www.compraspublicas.gob.ec/ProcesoContratacion/compras/PC/informacionProcesoContratacion2.cpe?idSoliCompra=W0Teim2nuiJXhn4pm9Nr3PAKcG4g3YEckXMEvRKNFPM," TargetMode="External" /><Relationship Id="rId26" Type="http://schemas.openxmlformats.org/officeDocument/2006/relationships/hyperlink" Target="https://www.compraspublicas.gob.ec/ProcesoContratacion/compras/PC/informacionProcesoContratacion2.cpe?idSoliCompra=ySq77EssM0mggFzlUWi7bXLrh2a6yJ8_c5ljN6EaZqQ,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Dk4T022VMS4_vLonvdh55HSMOMBdQG5EF3Ne83OnaJI," TargetMode="External" /><Relationship Id="rId2" Type="http://schemas.openxmlformats.org/officeDocument/2006/relationships/hyperlink" Target="https://www.compraspublicas.gob.ec/ProcesoContratacion/compras/PC/informacionProcesoContratacion2.cpe?idSoliCompra=crxRU6QnuMPNnivfTWD-Omp9JJZBWZV1E_cpwGF6XGU," TargetMode="External" /><Relationship Id="rId3" Type="http://schemas.openxmlformats.org/officeDocument/2006/relationships/hyperlink" Target="https://www.compraspublicas.gob.ec/ProcesoContratacion/compras/PC/informacionProcesoContratacion2.cpe?idSoliCompra=332hPlV0cxj-4K3XZbuTH9g4DBHTFAtx8VEvsuS786U," TargetMode="External" /><Relationship Id="rId4" Type="http://schemas.openxmlformats.org/officeDocument/2006/relationships/hyperlink" Target="https://www.compraspublicas.gob.ec/ProcesoContratacion/compras/PC/informacionProcesoContratacion2.cpe?idSoliCompra=FyqZ31gZmOxRyeASf4GYoAeB4PGy587YSzM8-BH-SKc," TargetMode="External" /><Relationship Id="rId5" Type="http://schemas.openxmlformats.org/officeDocument/2006/relationships/hyperlink" Target="https://www.compraspublicas.gob.ec/ProcesoContratacion/compras/PC/informacionProcesoContratacion2.cpe?idSoliCompra=Jy3KPHWSaiZ78ERFpGiENmdmTNDtS7zXwthynrBy7dM," TargetMode="External" /><Relationship Id="rId6" Type="http://schemas.openxmlformats.org/officeDocument/2006/relationships/hyperlink" Target="https://www.compraspublicas.gob.ec/ProcesoContratacion/compras/PC/informacionProcesoContratacion2.cpe?idSoliCompra=v8KPzf2_vK8hS9b8GPZfVPowvEyq6YN_sYElip47I9M," TargetMode="External" /><Relationship Id="rId7" Type="http://schemas.openxmlformats.org/officeDocument/2006/relationships/hyperlink" Target="https://www.compraspublicas.gob.ec/ProcesoContratacion/compras/PC/informacionProcesoContratacion2.cpe?idSoliCompra=MyA5c3EVm3hy4xcAK--w8YGXuX8bHMlA2FaPT0XbLH8," TargetMode="External" /><Relationship Id="rId8" Type="http://schemas.openxmlformats.org/officeDocument/2006/relationships/hyperlink" Target="https://www.compraspublicas.gob.ec/ProcesoContratacion/compras/PC/informacionProcesoContratacion2.cpe?idSoliCompra=w88RTp1w1yQz35zCwz4av6rZIuVE_y45gRxhu2mJqJo," TargetMode="External" /><Relationship Id="rId9" Type="http://schemas.openxmlformats.org/officeDocument/2006/relationships/hyperlink" Target="https://www.compraspublicas.gob.ec/ProcesoContratacion/compras/PC/informacionProcesoContratacion2.cpe?idSoliCompra=riPX96K2YHK3Jk45LODfdKcPPS5DS8eUeeGKM9MCdYk," TargetMode="External" /><Relationship Id="rId10" Type="http://schemas.openxmlformats.org/officeDocument/2006/relationships/hyperlink" Target="https://www.compraspublicas.gob.ec/ProcesoContratacion/compras/PC/informacionProcesoContratacion2.cpe?idSoliCompra=Mp92eD32hm8cXacDj_XntRTSLlIiqKs27_aEAxnHwbc," TargetMode="External" /><Relationship Id="rId11" Type="http://schemas.openxmlformats.org/officeDocument/2006/relationships/hyperlink" Target="https://www.compraspublicas.gob.ec/ProcesoContratacion/compras/PC/informacionProcesoContratacion2.cpe?idSoliCompra=gCCXMP06I374bVi3rUD8uGtGiisKN-wTmkgL9xB45I8," TargetMode="External" /><Relationship Id="rId12" Type="http://schemas.openxmlformats.org/officeDocument/2006/relationships/hyperlink" Target="https://www.compraspublicas.gob.ec/ProcesoContratacion/compras/PC/informacionProcesoContratacion2.cpe?idSoliCompra=Yn7wzNopxxjNsRvZdcYeUBqeJ7PXuPQ54DzQvK5wJFU," TargetMode="External" /><Relationship Id="rId13" Type="http://schemas.openxmlformats.org/officeDocument/2006/relationships/hyperlink" Target="https://www.compraspublicas.gob.ec/ProcesoContratacion/compras/PC/informacionProcesoContratacion2.cpe?idSoliCompra=IVwMf0G1JUG-GLnz3X7Glez8Y3SuGm4UcQaahHTqkRE," TargetMode="External" /><Relationship Id="rId14" Type="http://schemas.openxmlformats.org/officeDocument/2006/relationships/hyperlink" Target="https://www.compraspublicas.gob.ec/ProcesoContratacion/compras/PC/informacionProcesoContratacion2.cpe?idSoliCompra=oscFwloV-_M8U7olpcFDoOWbjt9m7xJ5eumxrYHISe0," TargetMode="External" /><Relationship Id="rId15" Type="http://schemas.openxmlformats.org/officeDocument/2006/relationships/hyperlink" Target="https://www.compraspublicas.gob.ec/ProcesoContratacion/compras/PC/informacionProcesoContratacion2.cpe?idSoliCompra=G1ZZ_vUNhso6Oy1H2v2P3z9HwxGSTEiU9fpphWZi590," TargetMode="External" /><Relationship Id="rId16" Type="http://schemas.openxmlformats.org/officeDocument/2006/relationships/hyperlink" Target="https://www.compraspublicas.gob.ec/ProcesoContratacion/compras/PC/informacionProcesoContratacion2.cpe?idSoliCompra=be7FZtioOBat-OAEpetGG2lk3uhj3lc6VNBZAAr6yL0," TargetMode="External" /><Relationship Id="rId17" Type="http://schemas.openxmlformats.org/officeDocument/2006/relationships/hyperlink" Target="https://www.compraspublicas.gob.ec/ProcesoContratacion/compras/PC/informacionProcesoContratacion2.cpe?idSoliCompra=YEx4K9JLnfFfLrb6kKAZBgA0y1MfLdIl7UUT9t24cbM," TargetMode="External" /><Relationship Id="rId18" Type="http://schemas.openxmlformats.org/officeDocument/2006/relationships/hyperlink" Target="https://www.compraspublicas.gob.ec/ProcesoContratacion/compras/PC/informacionProcesoContratacion2.cpe?idSoliCompra=FR0uwvk-NalS9LyKivmhNT6uAdRqtbEXmvct8KrQfxY," TargetMode="External" /><Relationship Id="rId19" Type="http://schemas.openxmlformats.org/officeDocument/2006/relationships/hyperlink" Target="https://www.compraspublicas.gob.ec/ProcesoContratacion/compras/PC/informacionProcesoContratacion2.cpe?idSoliCompra=eCyN4OpuOmScFuCKi_vXUrrYBw3dxwU_6Suk6XNR178," TargetMode="External" /><Relationship Id="rId20" Type="http://schemas.openxmlformats.org/officeDocument/2006/relationships/hyperlink" Target="https://www.compraspublicas.gob.ec/ProcesoContratacion/compras/PC/informacionProcesoContratacion2.cpe?idSoliCompra=Iu6MUOs_68dpwedVgXWnlyUkpvnnrai5cY9VGdtirP8," TargetMode="External" /><Relationship Id="rId21" Type="http://schemas.openxmlformats.org/officeDocument/2006/relationships/hyperlink" Target="https://www.compraspublicas.gob.ec/ProcesoContratacion/compras/PC/informacionProcesoContratacion2.cpe?idSoliCompra=QR6mhdEkgxGJ47I52efE0PabkHM3ASBhAeSJJwRI7sE," TargetMode="External" /><Relationship Id="rId22" Type="http://schemas.openxmlformats.org/officeDocument/2006/relationships/hyperlink" Target="https://www.compraspublicas.gob.ec/ProcesoContratacion/compras/PC/informacionProcesoContratacion2.cpe?idSoliCompra=A01kI9Up3hRAcqzoM4nwuo8n9azWar5pBkshoKxdykw," TargetMode="External" /><Relationship Id="rId23" Type="http://schemas.openxmlformats.org/officeDocument/2006/relationships/hyperlink" Target="https://www.compraspublicas.gob.ec/ProcesoContratacion/compras/PC/informacionProcesoContratacion2.cpe?idSoliCompra=S4ECv5meXlAKyXQI5HZs3gIzuznQiYLf5YYmUkii_8o," TargetMode="External" /><Relationship Id="rId24" Type="http://schemas.openxmlformats.org/officeDocument/2006/relationships/hyperlink" Target="https://www.compraspublicas.gob.ec/ProcesoContratacion/compras/PC/informacionProcesoContratacion2.cpe?idSoliCompra=dzpDwOhsZlY-I_d4PW63i-BMCxGthabWwY5mSgonfkg," TargetMode="External" /><Relationship Id="rId25" Type="http://schemas.openxmlformats.org/officeDocument/2006/relationships/hyperlink" Target="https://www.compraspublicas.gob.ec/ProcesoContratacion/compras/PC/informacionProcesoContratacion2.cpe?idSoliCompra=52JgSZSU2gHk_JsF_jGatUsgi40wVSQDcJcUQIUG3Qw," TargetMode="External" /><Relationship Id="rId26" Type="http://schemas.openxmlformats.org/officeDocument/2006/relationships/hyperlink" Target="https://www.compraspublicas.gob.ec/ProcesoContratacion/compras/PC/informacionProcesoContratacion2.cpe?idSoliCompra=rdiIPGaK2v4Oif603F0a12YUueJ_LGw0nzEEqZXLoP0," TargetMode="External" /><Relationship Id="rId27" Type="http://schemas.openxmlformats.org/officeDocument/2006/relationships/hyperlink" Target="https://www.compraspublicas.gob.ec/ProcesoContratacion/compras/PC/informacionProcesoContratacion2.cpe?idSoliCompra=-vwDmdXnSj_tLQmOzZUDcS5JkbK3o8BAerQTqKt-yP4," TargetMode="External" /><Relationship Id="rId28" Type="http://schemas.openxmlformats.org/officeDocument/2006/relationships/hyperlink" Target="https://www.compraspublicas.gob.ec/ProcesoContratacion/compras/PC/informacionProcesoContratacion2.cpe?idSoliCompra=cvxgZntRAFmroJoFYh3TYAlWq_L23ZfsY0-Soufbp6M," TargetMode="External" /><Relationship Id="rId29" Type="http://schemas.openxmlformats.org/officeDocument/2006/relationships/hyperlink" Target="https://www.compraspublicas.gob.ec/ProcesoContratacion/compras/PC/informacionProcesoContratacion2.cpe?idSoliCompra=JhtPlfkcNV5ec4tcIgUQC-rEKVHRgNUJ_7e0UZeEVRY," TargetMode="External" /><Relationship Id="rId30" Type="http://schemas.openxmlformats.org/officeDocument/2006/relationships/hyperlink" Target="https://www.compraspublicas.gob.ec/ProcesoContratacion/compras/PC/informacionProcesoContratacion2.cpe?idSoliCompra=gQ5mIqRevaY-fTAB9bgRkKOMkorEmdZbgxdTUcc268c," TargetMode="External" /><Relationship Id="rId31" Type="http://schemas.openxmlformats.org/officeDocument/2006/relationships/hyperlink" Target="https://www.compraspublicas.gob.ec/ProcesoContratacion/compras/PC/informacionProcesoContratacion2.cpe?idSoliCompra=IDJfmrzB0gJQhUsXgwGjXrYSCwnKRe4v3T3RM11TCFk," TargetMode="External" /><Relationship Id="rId32" Type="http://schemas.openxmlformats.org/officeDocument/2006/relationships/hyperlink" Target="https://www.compraspublicas.gob.ec/ProcesoContratacion/compras/PC/informacionProcesoContratacion2.cpe?idSoliCompra=aQdk_SA_dT2Hd-5ll90whEnpPEIYOpCr-8KN19Oaaoc," TargetMode="External" /><Relationship Id="rId33" Type="http://schemas.openxmlformats.org/officeDocument/2006/relationships/hyperlink" Target="https://www.compraspublicas.gob.ec/ProcesoContratacion/compras/PC/informacionProcesoContratacion2.cpe?idSoliCompra=dJ3HunBMtTkBSXIkl5z5andv4qNYjWsNoLLBBwlXywU," TargetMode="External" /><Relationship Id="rId34" Type="http://schemas.openxmlformats.org/officeDocument/2006/relationships/hyperlink" Target="https://www.compraspublicas.gob.ec/ProcesoContratacion/compras/PC/informacionProcesoContratacion2.cpe?idSoliCompra=5iSH4rf8TSHfEDQSaZG8uc3Hc3BD02uHgVo3QX-pD0M," TargetMode="External" /><Relationship Id="rId35" Type="http://schemas.openxmlformats.org/officeDocument/2006/relationships/hyperlink" Target="https://www.compraspublicas.gob.ec/ProcesoContratacion/compras/PC/informacionProcesoContratacion2.cpe?idSoliCompra=LXsENkprxtyw1SottNXhA-8wf2AWOGt8if7FMFqB-hI," TargetMode="External" /><Relationship Id="rId36" Type="http://schemas.openxmlformats.org/officeDocument/2006/relationships/hyperlink" Target="https://www.compraspublicas.gob.ec/ProcesoContratacion/compras/PC/informacionProcesoContratacion2.cpe?idSoliCompra=a4qVlR087MymolWuY0C09n-i32O-Pwx6IYVIk3Th8XI," TargetMode="External" /><Relationship Id="rId37" Type="http://schemas.openxmlformats.org/officeDocument/2006/relationships/hyperlink" Target="https://www.compraspublicas.gob.ec/ProcesoContratacion/compras/PC/informacionProcesoContratacion2.cpe?idSoliCompra=MJdvbbnvsYMgU0qxaVdt1CYwKaXWwC1Fe5_YIMMT6_A," TargetMode="External" /><Relationship Id="rId38" Type="http://schemas.openxmlformats.org/officeDocument/2006/relationships/hyperlink" Target="https://www.compraspublicas.gob.ec/ProcesoContratacion/compras/PC/informacionProcesoContratacion2.cpe?idSoliCompra=bFmoUJRJd_Y-FPlsEByGwU2ywIELgHah2FeLkfQ-teI," TargetMode="External" /><Relationship Id="rId39" Type="http://schemas.openxmlformats.org/officeDocument/2006/relationships/hyperlink" Target="https://www.compraspublicas.gob.ec/ProcesoContratacion/compras/PC/informacionProcesoContratacion2.cpe?idSoliCompra=3X66Ns9dOW7p8UOU6hQrG5lckcbsJMsur_iklcbmIGY," TargetMode="External" /><Relationship Id="rId40" Type="http://schemas.openxmlformats.org/officeDocument/2006/relationships/hyperlink" Target="https://www.compraspublicas.gob.ec/ProcesoContratacion/compras/PC/informacionProcesoContratacion2.cpe?idSoliCompra=w1_XnAti_NED3eROPggGpjhQYHi_wVMFJ7JD561pOAw," TargetMode="External" /><Relationship Id="rId41" Type="http://schemas.openxmlformats.org/officeDocument/2006/relationships/hyperlink" Target="https://www.compraspublicas.gob.ec/ProcesoContratacion/compras/PC/informacionProcesoContratacion2.cpe?idSoliCompra=rlz7YHNGKlQHL2jOT8tCJtaR8HB7s5hkEDKw_OGPrIU," TargetMode="External" /><Relationship Id="rId42" Type="http://schemas.openxmlformats.org/officeDocument/2006/relationships/hyperlink" Target="https://www.compraspublicas.gob.ec/ProcesoContratacion/compras/PC/informacionProcesoContratacion2.cpe?idSoliCompra=U3WfOV8f67Se3EeWWaiqTdiIWugaaBv2sPPLfn8Q97U," TargetMode="External" /><Relationship Id="rId43" Type="http://schemas.openxmlformats.org/officeDocument/2006/relationships/hyperlink" Target="https://www.compraspublicas.gob.ec/ProcesoContratacion/compras/PC/informacionProcesoContratacion2.cpe?idSoliCompra=6LU1Hz_66jfenIspd8yFGhKHZ55sQ1rA_koHJ7uw5js," TargetMode="External" /><Relationship Id="rId44" Type="http://schemas.openxmlformats.org/officeDocument/2006/relationships/hyperlink" Target="https://www.compraspublicas.gob.ec/ProcesoContratacion/compras/PC/informacionProcesoContratacion2.cpe?idSoliCompra=FYBMqX8PbQiCnesLv_MXyLbDy3-V806amByTpEBZGOE," TargetMode="External" /><Relationship Id="rId45" Type="http://schemas.openxmlformats.org/officeDocument/2006/relationships/hyperlink" Target="https://www.compraspublicas.gob.ec/ProcesoContratacion/compras/PC/informacionProcesoContratacion2.cpe?idSoliCompra=dTozBxxOq7UlvaJctwXNa4AP61Oeg9XOG90aj_ZbUzI," TargetMode="External" /><Relationship Id="rId46" Type="http://schemas.openxmlformats.org/officeDocument/2006/relationships/hyperlink" Target="https://www.compraspublicas.gob.ec/ProcesoContratacion/compras/PC/informacionProcesoContratacion2.cpe?idSoliCompra=Ob2Zro_NC-PJAXS_XbXcXpeeKXSa-aJkINJpcftfC94," TargetMode="External" /><Relationship Id="rId47" Type="http://schemas.openxmlformats.org/officeDocument/2006/relationships/hyperlink" Target="https://www.compraspublicas.gob.ec/ProcesoContratacion/compras/PC/informacionProcesoContratacion2.cpe?idSoliCompra=CZIFS79UIJdNDL3Ye1_opU9i5AIC5qMc2Ua5IpetxQI," TargetMode="External" /><Relationship Id="rId48" Type="http://schemas.openxmlformats.org/officeDocument/2006/relationships/hyperlink" Target="https://www.compraspublicas.gob.ec/ProcesoContratacion/compras/PC/informacionProcesoContratacion2.cpe?idSoliCompra=46BczWazRru4vHDe2xEgvS_xUPGLTg_4odPY2SWNcc0," TargetMode="External" /><Relationship Id="rId49" Type="http://schemas.openxmlformats.org/officeDocument/2006/relationships/hyperlink" Target="https://www.compraspublicas.gob.ec/ProcesoContratacion/compras/PC/informacionProcesoContratacion2.cpe?idSoliCompra=0rAqJwYT2XSPXu_UekhJFuzc36nwR-XFqNpTaB6ZAp0," TargetMode="External" /><Relationship Id="rId50" Type="http://schemas.openxmlformats.org/officeDocument/2006/relationships/hyperlink" Target="https://www.compraspublicas.gob.ec/ProcesoContratacion/compras/PC/informacionProcesoContratacion2.cpe?idSoliCompra=OaeHqfmJStngX70dPm-Sq73_yvlRAJNFHjQmVdtN-k4," TargetMode="External" /><Relationship Id="rId51" Type="http://schemas.openxmlformats.org/officeDocument/2006/relationships/hyperlink" Target="https://www.compraspublicas.gob.ec/ProcesoContratacion/compras/PC/informacionProcesoContratacion2.cpe?idSoliCompra=qhdMkYN6g7njp4tkDqCNj8DCKE7HLFcX7QrMrWhz6yk," TargetMode="External" /><Relationship Id="rId52" Type="http://schemas.openxmlformats.org/officeDocument/2006/relationships/hyperlink" Target="https://www.compraspublicas.gob.ec/ProcesoContratacion/compras/PC/informacionProcesoContratacion2.cpe?idSoliCompra=rf1eIKjqG8IhToqRxHteGNBtCo7GWc1FcU58f0CuQYg," TargetMode="External" /><Relationship Id="rId53" Type="http://schemas.openxmlformats.org/officeDocument/2006/relationships/hyperlink" Target="https://www.compraspublicas.gob.ec/ProcesoContratacion/compras/PC/informacionProcesoContratacion2.cpe?idSoliCompra=k9EOyJbaLn6Z6dV-8o8wjKfDf4-84G52Ph6YR_YOLNI," TargetMode="External" /><Relationship Id="rId54" Type="http://schemas.openxmlformats.org/officeDocument/2006/relationships/hyperlink" Target="https://www.compraspublicas.gob.ec/ProcesoContratacion/compras/PC/informacionProcesoContratacion2.cpe?idSoliCompra=VXMF5MnLN46JDzOr54wKyeayEC32cm0RhixcleAZRZM," TargetMode="External" /><Relationship Id="rId55" Type="http://schemas.openxmlformats.org/officeDocument/2006/relationships/hyperlink" Target="https://www.compraspublicas.gob.ec/ProcesoContratacion/compras/PC/informacionProcesoContratacion2.cpe?idSoliCompra=OzKZF0FEpxv1Rk1mObyHb1R-sRPFeI0T1ngYK4ibXBI," TargetMode="External" /><Relationship Id="rId56" Type="http://schemas.openxmlformats.org/officeDocument/2006/relationships/hyperlink" Target="https://www.compraspublicas.gob.ec/ProcesoContratacion/compras/PC/informacionProcesoContratacion2.cpe?idSoliCompra=qDitOkIoW9wnpaAdUdcwI3_SZukEIc8L6pk_VZtgpgM," TargetMode="External" /><Relationship Id="rId57" Type="http://schemas.openxmlformats.org/officeDocument/2006/relationships/hyperlink" Target="https://www.compraspublicas.gob.ec/ProcesoContratacion/compras/PC/informacionProcesoContratacion2.cpe?idSoliCompra=8FRuJU5hzY4Nj97JE07AbjpEitIoolg5IJYUzQv2ZoY," TargetMode="External" /><Relationship Id="rId58" Type="http://schemas.openxmlformats.org/officeDocument/2006/relationships/hyperlink" Target="https://www.compraspublicas.gob.ec/ProcesoContratacion/compras/PC/informacionProcesoContratacion2.cpe?idSoliCompra=9IXdZAC0PApUyOst5du0ylI7CBidb-4W2bsoF1N1aSE," TargetMode="External" /><Relationship Id="rId59" Type="http://schemas.openxmlformats.org/officeDocument/2006/relationships/hyperlink" Target="https://www.compraspublicas.gob.ec/ProcesoContratacion/compras/PC/informacionProcesoContratacion2.cpe?idSoliCompra=BQ1XvlQ9r0J7jwikWTuPj80YY00aZHJqC9i2HyZniX8," TargetMode="External" /><Relationship Id="rId60" Type="http://schemas.openxmlformats.org/officeDocument/2006/relationships/hyperlink" Target="https://www.compraspublicas.gob.ec/ProcesoContratacion/compras/PC/informacionProcesoContratacion2.cpe?idSoliCompra=hCko9WByHSfiD3ca1aZzRhR_oaAsZ_p-ZujrX5SzKA4," TargetMode="External" /><Relationship Id="rId61" Type="http://schemas.openxmlformats.org/officeDocument/2006/relationships/hyperlink" Target="https://www.compraspublicas.gob.ec/ProcesoContratacion/compras/PC/informacionProcesoContratacion2.cpe?idSoliCompra=uBkOEcAfOtY2yxTItmZnjY-8riqIiSBRn5rkOZVhZGg," TargetMode="External" /><Relationship Id="rId62" Type="http://schemas.openxmlformats.org/officeDocument/2006/relationships/hyperlink" Target="https://www.compraspublicas.gob.ec/ProcesoContratacion/compras/PC/informacionProcesoContratacion2.cpe?idSoliCompra=yLXXOI8Nrsc50KaP7Vk3pjGF8NjOKDqwxGeF1FUCx6Y," TargetMode="External" /><Relationship Id="rId63" Type="http://schemas.openxmlformats.org/officeDocument/2006/relationships/hyperlink" Target="https://www.compraspublicas.gob.ec/ProcesoContratacion/compras/PC/informacionProcesoContratacion2.cpe?idSoliCompra=WO3W6ehtwW0VrWAonbC0jzDfD7-HkutoFiISdkLBWyY," TargetMode="External" /><Relationship Id="rId64" Type="http://schemas.openxmlformats.org/officeDocument/2006/relationships/hyperlink" Target="https://www.compraspublicas.gob.ec/ProcesoContratacion/compras/PC/informacionProcesoContratacion2.cpe?idSoliCompra=JsmIxtPdIajhTFdGAUjPbqPGYE7WYD2i7FQ8U54CTsI," TargetMode="External" /><Relationship Id="rId65" Type="http://schemas.openxmlformats.org/officeDocument/2006/relationships/hyperlink" Target="https://www.compraspublicas.gob.ec/ProcesoContratacion/compras/PC/informacionProcesoContratacion2.cpe?idSoliCompra=BWgne1cUDOwPr3IOiukGX70cKFCdWGprgrMlCqexdLM," TargetMode="External" /><Relationship Id="rId66" Type="http://schemas.openxmlformats.org/officeDocument/2006/relationships/hyperlink" Target="https://www.compraspublicas.gob.ec/ProcesoContratacion/compras/PC/informacionProcesoContratacion2.cpe?idSoliCompra=9aqkKvvTUZpLD3aRQ2ZHiaEwJoxhMjkS72UvLcOPpNc,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28">
      <selection activeCell="F29" sqref="F29"/>
    </sheetView>
  </sheetViews>
  <sheetFormatPr defaultColWidth="11.421875" defaultRowHeight="15"/>
  <cols>
    <col min="2" max="2" width="82.28125" style="0" customWidth="1"/>
  </cols>
  <sheetData>
    <row r="2" spans="1:6" ht="45">
      <c r="A2" s="1" t="s">
        <v>0</v>
      </c>
      <c r="B2" s="2" t="s">
        <v>1</v>
      </c>
      <c r="C2" s="2" t="s">
        <v>2</v>
      </c>
      <c r="D2" s="2" t="s">
        <v>3</v>
      </c>
      <c r="E2" s="2"/>
      <c r="F2" s="3"/>
    </row>
    <row r="3" spans="1:6" ht="4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">
        <v>1837.27</v>
      </c>
    </row>
    <row r="4" spans="1:6" ht="45">
      <c r="A4" s="1" t="s">
        <v>9</v>
      </c>
      <c r="B4" s="2" t="s">
        <v>10</v>
      </c>
      <c r="C4" s="2" t="s">
        <v>6</v>
      </c>
      <c r="D4" s="2" t="s">
        <v>3</v>
      </c>
      <c r="E4" s="2" t="s">
        <v>11</v>
      </c>
      <c r="F4" s="3">
        <v>46833.6</v>
      </c>
    </row>
    <row r="5" spans="1:6" ht="45">
      <c r="A5" s="1" t="s">
        <v>12</v>
      </c>
      <c r="B5" s="2" t="s">
        <v>13</v>
      </c>
      <c r="C5" s="2" t="s">
        <v>2</v>
      </c>
      <c r="D5" s="2"/>
      <c r="E5" s="2"/>
      <c r="F5" s="3"/>
    </row>
    <row r="6" spans="1:6" ht="45">
      <c r="A6" s="1" t="s">
        <v>14</v>
      </c>
      <c r="B6" s="2" t="s">
        <v>15</v>
      </c>
      <c r="C6" s="2" t="s">
        <v>6</v>
      </c>
      <c r="D6" s="2" t="s">
        <v>3</v>
      </c>
      <c r="E6" s="2" t="s">
        <v>16</v>
      </c>
      <c r="F6" s="3">
        <v>7200</v>
      </c>
    </row>
    <row r="7" spans="1:6" ht="45">
      <c r="A7" s="1" t="s">
        <v>17</v>
      </c>
      <c r="B7" s="2" t="s">
        <v>5</v>
      </c>
      <c r="C7" s="2" t="s">
        <v>2</v>
      </c>
      <c r="D7" s="2"/>
      <c r="E7" s="2" t="s">
        <v>18</v>
      </c>
      <c r="F7" s="3"/>
    </row>
    <row r="8" spans="1:6" ht="45">
      <c r="A8" s="1" t="s">
        <v>19</v>
      </c>
      <c r="B8" s="2" t="s">
        <v>20</v>
      </c>
      <c r="C8" s="2" t="s">
        <v>6</v>
      </c>
      <c r="D8" s="2" t="s">
        <v>3</v>
      </c>
      <c r="E8" s="2" t="s">
        <v>21</v>
      </c>
      <c r="F8" s="3">
        <v>11450</v>
      </c>
    </row>
    <row r="9" spans="1:6" ht="45">
      <c r="A9" s="1" t="s">
        <v>22</v>
      </c>
      <c r="B9" s="2" t="s">
        <v>23</v>
      </c>
      <c r="C9" s="2" t="s">
        <v>24</v>
      </c>
      <c r="D9" s="2" t="s">
        <v>7</v>
      </c>
      <c r="E9" s="2" t="s">
        <v>25</v>
      </c>
      <c r="F9" s="3">
        <v>5000</v>
      </c>
    </row>
    <row r="10" spans="1:6" ht="45">
      <c r="A10" s="1" t="s">
        <v>26</v>
      </c>
      <c r="B10" s="2" t="s">
        <v>15</v>
      </c>
      <c r="C10" s="2" t="s">
        <v>2</v>
      </c>
      <c r="D10" s="2"/>
      <c r="E10" s="2"/>
      <c r="F10" s="3"/>
    </row>
    <row r="11" spans="1:6" ht="45">
      <c r="A11" s="1" t="s">
        <v>27</v>
      </c>
      <c r="B11" s="2" t="s">
        <v>28</v>
      </c>
      <c r="C11" s="2" t="s">
        <v>6</v>
      </c>
      <c r="D11" s="2" t="s">
        <v>7</v>
      </c>
      <c r="E11" s="2" t="s">
        <v>29</v>
      </c>
      <c r="F11" s="3">
        <v>62740</v>
      </c>
    </row>
    <row r="12" spans="1:6" ht="45">
      <c r="A12" s="1" t="s">
        <v>30</v>
      </c>
      <c r="B12" s="2" t="s">
        <v>31</v>
      </c>
      <c r="C12" s="2" t="s">
        <v>6</v>
      </c>
      <c r="D12" s="2" t="s">
        <v>3</v>
      </c>
      <c r="E12" s="2" t="s">
        <v>32</v>
      </c>
      <c r="F12" s="3">
        <v>41055</v>
      </c>
    </row>
    <row r="13" spans="1:6" ht="45">
      <c r="A13" s="1" t="s">
        <v>33</v>
      </c>
      <c r="B13" s="2" t="s">
        <v>34</v>
      </c>
      <c r="C13" s="2" t="s">
        <v>35</v>
      </c>
      <c r="D13" s="2" t="s">
        <v>3</v>
      </c>
      <c r="E13" s="2" t="s">
        <v>36</v>
      </c>
      <c r="F13" s="4">
        <v>21388.69</v>
      </c>
    </row>
    <row r="14" spans="1:6" ht="45">
      <c r="A14" s="1" t="s">
        <v>37</v>
      </c>
      <c r="B14" s="2" t="s">
        <v>38</v>
      </c>
      <c r="C14" s="2" t="s">
        <v>6</v>
      </c>
      <c r="D14" s="2" t="s">
        <v>39</v>
      </c>
      <c r="E14" s="2" t="s">
        <v>40</v>
      </c>
      <c r="F14" s="3">
        <v>65365</v>
      </c>
    </row>
    <row r="15" spans="1:6" ht="60">
      <c r="A15" s="1" t="s">
        <v>41</v>
      </c>
      <c r="B15" s="2" t="s">
        <v>42</v>
      </c>
      <c r="C15" s="2" t="s">
        <v>6</v>
      </c>
      <c r="D15" s="2" t="s">
        <v>3</v>
      </c>
      <c r="E15" s="2" t="s">
        <v>43</v>
      </c>
      <c r="F15" s="3">
        <v>6000</v>
      </c>
    </row>
    <row r="16" spans="1:6" ht="45">
      <c r="A16" s="1" t="s">
        <v>44</v>
      </c>
      <c r="B16" s="2" t="s">
        <v>45</v>
      </c>
      <c r="C16" s="2" t="s">
        <v>6</v>
      </c>
      <c r="D16" s="2" t="s">
        <v>3</v>
      </c>
      <c r="E16" s="2" t="s">
        <v>46</v>
      </c>
      <c r="F16" s="3">
        <v>2750</v>
      </c>
    </row>
    <row r="17" spans="1:6" ht="45">
      <c r="A17" s="1" t="s">
        <v>47</v>
      </c>
      <c r="B17" s="2" t="s">
        <v>48</v>
      </c>
      <c r="C17" s="2" t="s">
        <v>2</v>
      </c>
      <c r="D17" s="2"/>
      <c r="E17" s="2" t="s">
        <v>40</v>
      </c>
      <c r="F17" s="3"/>
    </row>
    <row r="18" spans="1:6" ht="45">
      <c r="A18" s="1" t="s">
        <v>49</v>
      </c>
      <c r="B18" s="2" t="s">
        <v>50</v>
      </c>
      <c r="C18" s="2" t="s">
        <v>6</v>
      </c>
      <c r="D18" s="2" t="s">
        <v>39</v>
      </c>
      <c r="E18" s="2" t="s">
        <v>51</v>
      </c>
      <c r="F18" s="3">
        <v>22500</v>
      </c>
    </row>
    <row r="19" spans="1:6" ht="45">
      <c r="A19" s="1" t="s">
        <v>52</v>
      </c>
      <c r="B19" s="2" t="s">
        <v>53</v>
      </c>
      <c r="C19" s="2" t="s">
        <v>6</v>
      </c>
      <c r="D19" s="2" t="s">
        <v>3</v>
      </c>
      <c r="E19" s="2" t="s">
        <v>54</v>
      </c>
      <c r="F19" s="3">
        <v>1817</v>
      </c>
    </row>
    <row r="20" spans="1:6" ht="60">
      <c r="A20" s="1" t="s">
        <v>55</v>
      </c>
      <c r="B20" s="2" t="s">
        <v>42</v>
      </c>
      <c r="C20" s="2" t="s">
        <v>2</v>
      </c>
      <c r="D20" s="2" t="s">
        <v>3</v>
      </c>
      <c r="E20" s="2"/>
      <c r="F20" s="3"/>
    </row>
    <row r="21" spans="1:6" ht="60">
      <c r="A21" s="1" t="s">
        <v>56</v>
      </c>
      <c r="B21" s="2" t="s">
        <v>57</v>
      </c>
      <c r="C21" s="2" t="s">
        <v>2</v>
      </c>
      <c r="D21" s="2" t="s">
        <v>3</v>
      </c>
      <c r="E21" s="2"/>
      <c r="F21" s="3"/>
    </row>
    <row r="22" spans="1:6" ht="45">
      <c r="A22" s="1" t="s">
        <v>58</v>
      </c>
      <c r="B22" s="2" t="s">
        <v>59</v>
      </c>
      <c r="C22" s="2" t="s">
        <v>6</v>
      </c>
      <c r="D22" s="2" t="s">
        <v>7</v>
      </c>
      <c r="E22" s="2" t="s">
        <v>60</v>
      </c>
      <c r="F22" s="3">
        <v>98541.33</v>
      </c>
    </row>
    <row r="23" spans="1:6" ht="45">
      <c r="A23" s="1" t="s">
        <v>61</v>
      </c>
      <c r="B23" s="2" t="s">
        <v>62</v>
      </c>
      <c r="C23" s="2" t="s">
        <v>6</v>
      </c>
      <c r="D23" s="2" t="s">
        <v>3</v>
      </c>
      <c r="E23" s="2" t="s">
        <v>63</v>
      </c>
      <c r="F23" s="3">
        <v>31725.44</v>
      </c>
    </row>
    <row r="24" spans="1:6" ht="45">
      <c r="A24" s="1" t="s">
        <v>64</v>
      </c>
      <c r="B24" s="2" t="s">
        <v>65</v>
      </c>
      <c r="C24" s="2" t="s">
        <v>2</v>
      </c>
      <c r="D24" s="2" t="s">
        <v>7</v>
      </c>
      <c r="E24" s="2"/>
      <c r="F24" s="3"/>
    </row>
    <row r="25" spans="1:6" ht="45">
      <c r="A25" s="1" t="s">
        <v>66</v>
      </c>
      <c r="B25" s="2" t="s">
        <v>67</v>
      </c>
      <c r="C25" s="2" t="s">
        <v>6</v>
      </c>
      <c r="D25" s="2" t="s">
        <v>7</v>
      </c>
      <c r="E25" s="2" t="s">
        <v>68</v>
      </c>
      <c r="F25" s="3">
        <v>51686.5</v>
      </c>
    </row>
    <row r="26" spans="1:6" ht="45">
      <c r="A26" s="1" t="s">
        <v>69</v>
      </c>
      <c r="B26" s="2" t="s">
        <v>70</v>
      </c>
      <c r="C26" s="2" t="s">
        <v>6</v>
      </c>
      <c r="D26" s="2" t="s">
        <v>7</v>
      </c>
      <c r="E26" s="2" t="s">
        <v>71</v>
      </c>
      <c r="F26" s="3">
        <v>5625</v>
      </c>
    </row>
    <row r="27" spans="1:6" ht="45">
      <c r="A27" s="1" t="s">
        <v>72</v>
      </c>
      <c r="B27" s="2" t="s">
        <v>73</v>
      </c>
      <c r="C27" s="2" t="s">
        <v>6</v>
      </c>
      <c r="D27" s="2" t="s">
        <v>3</v>
      </c>
      <c r="E27" s="2" t="s">
        <v>74</v>
      </c>
      <c r="F27" s="4">
        <v>9513</v>
      </c>
    </row>
    <row r="28" ht="15">
      <c r="F28">
        <f>SUM(F2:F27)</f>
        <v>493027.83</v>
      </c>
    </row>
  </sheetData>
  <sheetProtection/>
  <hyperlinks>
    <hyperlink ref="A2" r:id="rId1" display="https://www.compraspublicas.gob.ec/ProcesoContratacion/compras/PC/informacionProcesoContratacion2.cpe?idSoliCompra=Sou4rjvAW3GD0R0qEdiEUFmxnOOY7VCAE4hMWmoawAg,"/>
    <hyperlink ref="A3" r:id="rId2" display="https://www.compraspublicas.gob.ec/ProcesoContratacion/compras/PC/informacionProcesoContratacion2.cpe?idSoliCompra=m08dS2YBvZorGHSaODyb2kRUgQB2I48VezsIgb7wt4Y,"/>
    <hyperlink ref="A4" r:id="rId3" display="https://www.compraspublicas.gob.ec/ProcesoContratacion/compras/PC/informacionProcesoContratacion2.cpe?idSoliCompra=ptWByov0Etu4UH9HzKwpohcDOLvjRbMGX75klLpkWm8,"/>
    <hyperlink ref="A5" r:id="rId4" display="https://www.compraspublicas.gob.ec/ProcesoContratacion/compras/PC/informacionProcesoContratacion2.cpe?idSoliCompra=pp7ZAwKJ5LYj4_eHuN4THZCdFzYXONWal-Ask9tZWzM,"/>
    <hyperlink ref="A6" r:id="rId5" display="https://www.compraspublicas.gob.ec/ProcesoContratacion/compras/PC/informacionProcesoContratacion2.cpe?idSoliCompra=mUkLe6E1-daoBMTLSnNMA-71Xq5-rWCVImtIhbdVV38,"/>
    <hyperlink ref="A7" r:id="rId6" display="https://www.compraspublicas.gob.ec/ProcesoContratacion/compras/PC/informacionProcesoContratacion2.cpe?idSoliCompra=MsZ5LiDaVB3YyTchplIpHv-X9Xd2W2-fLJvbkChE9oo,"/>
    <hyperlink ref="A8" r:id="rId7" display="https://www.compraspublicas.gob.ec/ProcesoContratacion/compras/PC/informacionProcesoContratacion2.cpe?idSoliCompra=nJPDffh5cXzWPIEAk307xuF19OJ8iTDEpuY5osJpPCY,"/>
    <hyperlink ref="A9" r:id="rId8" display="https://www.compraspublicas.gob.ec/ProcesoContratacion/compras/PC/informacionProcesoContratacion2.cpe?idSoliCompra=BcMkPpFcw2I75w4eD0Tm7IjiCrsn8dP8sNWkWemFl_s,"/>
    <hyperlink ref="A10" r:id="rId9" display="https://www.compraspublicas.gob.ec/ProcesoContratacion/compras/PC/informacionProcesoContratacion2.cpe?idSoliCompra=Y2LNdsU6skdBONTDYJhBX0Csl2rAUEza4efwqmM_1sg,"/>
    <hyperlink ref="A11" r:id="rId10" display="https://www.compraspublicas.gob.ec/ProcesoContratacion/compras/PC/informacionProcesoContratacion2.cpe?idSoliCompra=8GNvkF2qbB8ZD1u103OmtdP_G_BYSNkUhzd6RP_LrY8,"/>
    <hyperlink ref="A12" r:id="rId11" display="https://www.compraspublicas.gob.ec/ProcesoContratacion/compras/PC/informacionProcesoContratacion2.cpe?idSoliCompra=dxhCwbPf8j0Zt4nRdlH7sZF8YxXGbIfT1b2nYOaMIhw,"/>
    <hyperlink ref="A13" r:id="rId12" display="https://www.compraspublicas.gob.ec/ProcesoContratacion/compras/PC/informacionProcesoContratacion2.cpe?idSoliCompra=h0rJ1FlmZccIuVvnoEuL6SW4GplwjaHnFFPmHgFLyvk,"/>
    <hyperlink ref="A14" r:id="rId13" display="https://www.compraspublicas.gob.ec/ProcesoContratacion/compras/PC/informacionProcesoContratacion2.cpe?idSoliCompra=eSVT7qyKtSRdCZ7q1rDYtm0LiIfca0cbbOirIonYdwY,"/>
    <hyperlink ref="A15" r:id="rId14" display="https://www.compraspublicas.gob.ec/ProcesoContratacion/compras/PC/informacionProcesoContratacion2.cpe?idSoliCompra=UbaPmp5tQQ0-mD8p1mXKTktUZ93cBhGrvRXuHETe7jw,"/>
    <hyperlink ref="A16" r:id="rId15" display="https://www.compraspublicas.gob.ec/ProcesoContratacion/compras/PC/informacionProcesoContratacion2.cpe?idSoliCompra=3lL9j9fXPOgrsTMHUylnaCGVd0ZsHTjHDTjULFjFFgc,"/>
    <hyperlink ref="A17" r:id="rId16" display="https://www.compraspublicas.gob.ec/ProcesoContratacion/compras/PC/informacionProcesoContratacion2.cpe?idSoliCompra=l31bLyuknpAFMU_38bW3yPxBPsiyEXW1UZ-YfvUD030,"/>
    <hyperlink ref="A18" r:id="rId17" display="https://www.compraspublicas.gob.ec/ProcesoContratacion/compras/PC/informacionProcesoContratacion2.cpe?idSoliCompra=l0zvzWydz9vE9p7ayuumw4QtzKLXK0oAjpionP0YK3s,"/>
    <hyperlink ref="A19" r:id="rId18" display="https://www.compraspublicas.gob.ec/ProcesoContratacion/compras/PC/informacionProcesoContratacion2.cpe?idSoliCompra=ayKNpokQSlrjpbtSn4oDp3sTcsfWnfG64xz5AfkB75w,"/>
    <hyperlink ref="A20" r:id="rId19" display="https://www.compraspublicas.gob.ec/ProcesoContratacion/compras/PC/informacionProcesoContratacion2.cpe?idSoliCompra=C2NEYsv3cv2K1C6uEDYPNem2MbaQydrszfwxjcgjvCM,"/>
    <hyperlink ref="A21" r:id="rId20" display="https://www.compraspublicas.gob.ec/ProcesoContratacion/compras/PC/informacionProcesoContratacion2.cpe?idSoliCompra=U62yHUKPjpsFflGpmqrtRx402JnFANALyVsDggjffX0,"/>
    <hyperlink ref="A22" r:id="rId21" display="https://www.compraspublicas.gob.ec/ProcesoContratacion/compras/PC/informacionProcesoContratacion2.cpe?idSoliCompra=gRtBORDd9KwR_DkTcWPkwrNDM9ZBerOnfYteKs6vBCE,"/>
    <hyperlink ref="A23" r:id="rId22" display="https://www.compraspublicas.gob.ec/ProcesoContratacion/compras/PC/informacionProcesoContratacion2.cpe?idSoliCompra=AgYU0YT3j0rnsVQ6n1cAjMkYefhpqbq9Cv7zPX8yqO8,"/>
    <hyperlink ref="A24" r:id="rId23" display="https://www.compraspublicas.gob.ec/ProcesoContratacion/compras/PC/informacionProcesoContratacion2.cpe?idSoliCompra=1jbPSlAzoi3pqry-9Nwj203rRW-QvGnyY00KijWTa4g,"/>
    <hyperlink ref="A25" r:id="rId24" display="https://www.compraspublicas.gob.ec/ProcesoContratacion/compras/PC/informacionProcesoContratacion2.cpe?idSoliCompra=3Y64Aouy7Lku8yniDHeO0Fu9PwdWoMdFSbqXvSUEHmk,"/>
    <hyperlink ref="A26" r:id="rId25" display="https://www.compraspublicas.gob.ec/ProcesoContratacion/compras/PC/informacionProcesoContratacion2.cpe?idSoliCompra=W0Teim2nuiJXhn4pm9Nr3PAKcG4g3YEckXMEvRKNFPM,"/>
    <hyperlink ref="A27" r:id="rId26" display="https://www.compraspublicas.gob.ec/ProcesoContratacion/compras/PC/informacionProcesoContratacion2.cpe?idSoliCompra=ySq77EssM0mggFzlUWi7bXLrh2a6yJ8_c5ljN6EaZqQ,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73.00390625" style="0" customWidth="1"/>
  </cols>
  <sheetData>
    <row r="1" spans="1:6" ht="71.25">
      <c r="A1" s="5" t="s">
        <v>75</v>
      </c>
      <c r="B1" s="5" t="s">
        <v>76</v>
      </c>
      <c r="C1" s="5" t="s">
        <v>77</v>
      </c>
      <c r="D1" s="5" t="s">
        <v>78</v>
      </c>
      <c r="E1" s="5" t="s">
        <v>79</v>
      </c>
      <c r="F1" s="6" t="s">
        <v>80</v>
      </c>
    </row>
    <row r="2" spans="1:6" ht="45">
      <c r="A2" s="7" t="s">
        <v>81</v>
      </c>
      <c r="B2" s="8" t="s">
        <v>82</v>
      </c>
      <c r="C2" s="8" t="s">
        <v>6</v>
      </c>
      <c r="D2" s="8" t="s">
        <v>7</v>
      </c>
      <c r="E2" s="8" t="s">
        <v>83</v>
      </c>
      <c r="F2" s="9">
        <v>55000</v>
      </c>
    </row>
    <row r="3" spans="1:6" ht="45">
      <c r="A3" s="7" t="s">
        <v>84</v>
      </c>
      <c r="B3" s="8" t="s">
        <v>85</v>
      </c>
      <c r="C3" s="8" t="s">
        <v>6</v>
      </c>
      <c r="D3" s="8" t="s">
        <v>3</v>
      </c>
      <c r="E3" s="8" t="s">
        <v>86</v>
      </c>
      <c r="F3" s="9">
        <v>10998.18</v>
      </c>
    </row>
    <row r="4" spans="1:6" ht="45">
      <c r="A4" s="7" t="s">
        <v>87</v>
      </c>
      <c r="B4" s="8" t="s">
        <v>88</v>
      </c>
      <c r="C4" s="8" t="s">
        <v>24</v>
      </c>
      <c r="D4" s="8" t="s">
        <v>3</v>
      </c>
      <c r="E4" s="8" t="s">
        <v>89</v>
      </c>
      <c r="F4" s="9">
        <v>8400</v>
      </c>
    </row>
    <row r="5" spans="1:6" ht="45">
      <c r="A5" s="7" t="s">
        <v>90</v>
      </c>
      <c r="B5" s="8" t="s">
        <v>91</v>
      </c>
      <c r="C5" s="8" t="s">
        <v>6</v>
      </c>
      <c r="D5" s="8" t="s">
        <v>7</v>
      </c>
      <c r="E5" s="8" t="s">
        <v>92</v>
      </c>
      <c r="F5" s="9">
        <v>14000</v>
      </c>
    </row>
    <row r="6" spans="1:6" ht="45">
      <c r="A6" s="7" t="s">
        <v>93</v>
      </c>
      <c r="B6" s="8" t="s">
        <v>94</v>
      </c>
      <c r="C6" s="8" t="s">
        <v>6</v>
      </c>
      <c r="D6" s="8" t="s">
        <v>7</v>
      </c>
      <c r="E6" s="8" t="s">
        <v>95</v>
      </c>
      <c r="F6" s="9">
        <v>7809</v>
      </c>
    </row>
    <row r="7" spans="1:6" ht="45">
      <c r="A7" s="7" t="s">
        <v>96</v>
      </c>
      <c r="B7" s="8" t="s">
        <v>97</v>
      </c>
      <c r="C7" s="8" t="s">
        <v>2</v>
      </c>
      <c r="D7" s="8" t="s">
        <v>3</v>
      </c>
      <c r="E7" s="8"/>
      <c r="F7" s="9"/>
    </row>
    <row r="8" spans="1:6" ht="45">
      <c r="A8" s="7" t="s">
        <v>98</v>
      </c>
      <c r="B8" s="8" t="s">
        <v>99</v>
      </c>
      <c r="C8" s="8" t="s">
        <v>6</v>
      </c>
      <c r="D8" s="8" t="s">
        <v>7</v>
      </c>
      <c r="E8" s="8" t="s">
        <v>100</v>
      </c>
      <c r="F8" s="9">
        <v>8250</v>
      </c>
    </row>
    <row r="9" spans="1:6" ht="45">
      <c r="A9" s="7" t="s">
        <v>101</v>
      </c>
      <c r="B9" s="8" t="s">
        <v>102</v>
      </c>
      <c r="C9" s="8" t="s">
        <v>2</v>
      </c>
      <c r="D9" s="8" t="s">
        <v>7</v>
      </c>
      <c r="E9" s="8"/>
      <c r="F9" s="9"/>
    </row>
    <row r="10" spans="1:6" ht="45">
      <c r="A10" s="7" t="s">
        <v>103</v>
      </c>
      <c r="B10" s="8" t="s">
        <v>104</v>
      </c>
      <c r="C10" s="8" t="s">
        <v>105</v>
      </c>
      <c r="D10" s="8" t="s">
        <v>7</v>
      </c>
      <c r="E10" s="8"/>
      <c r="F10" s="9"/>
    </row>
    <row r="11" spans="1:6" ht="45">
      <c r="A11" s="7" t="s">
        <v>106</v>
      </c>
      <c r="B11" s="8" t="s">
        <v>107</v>
      </c>
      <c r="C11" s="8" t="s">
        <v>108</v>
      </c>
      <c r="D11" s="8" t="s">
        <v>7</v>
      </c>
      <c r="E11" s="8" t="s">
        <v>109</v>
      </c>
      <c r="F11" s="9">
        <v>78645</v>
      </c>
    </row>
    <row r="12" spans="1:6" ht="45">
      <c r="A12" s="7" t="s">
        <v>110</v>
      </c>
      <c r="B12" s="8" t="s">
        <v>111</v>
      </c>
      <c r="C12" s="8" t="s">
        <v>24</v>
      </c>
      <c r="D12" s="8" t="s">
        <v>7</v>
      </c>
      <c r="E12" s="8" t="s">
        <v>112</v>
      </c>
      <c r="F12" s="9">
        <v>50984.41</v>
      </c>
    </row>
    <row r="13" spans="1:6" ht="45">
      <c r="A13" s="7" t="s">
        <v>113</v>
      </c>
      <c r="B13" s="8" t="s">
        <v>114</v>
      </c>
      <c r="C13" s="8" t="s">
        <v>105</v>
      </c>
      <c r="D13" s="8"/>
      <c r="E13" s="8" t="s">
        <v>115</v>
      </c>
      <c r="F13" s="9"/>
    </row>
    <row r="14" spans="1:6" ht="45">
      <c r="A14" s="7" t="s">
        <v>116</v>
      </c>
      <c r="B14" s="8" t="s">
        <v>114</v>
      </c>
      <c r="C14" s="8" t="s">
        <v>35</v>
      </c>
      <c r="D14" s="8" t="s">
        <v>3</v>
      </c>
      <c r="E14" s="8" t="s">
        <v>115</v>
      </c>
      <c r="F14" s="9">
        <v>22082.8</v>
      </c>
    </row>
    <row r="15" spans="1:6" ht="45">
      <c r="A15" s="7" t="s">
        <v>117</v>
      </c>
      <c r="B15" s="8" t="s">
        <v>118</v>
      </c>
      <c r="C15" s="8" t="s">
        <v>6</v>
      </c>
      <c r="D15" s="8" t="s">
        <v>7</v>
      </c>
      <c r="E15" s="8" t="s">
        <v>119</v>
      </c>
      <c r="F15" s="9">
        <v>9850.75</v>
      </c>
    </row>
    <row r="16" spans="1:6" ht="45">
      <c r="A16" s="7" t="s">
        <v>120</v>
      </c>
      <c r="B16" s="8" t="s">
        <v>102</v>
      </c>
      <c r="C16" s="8" t="s">
        <v>108</v>
      </c>
      <c r="D16" s="8" t="s">
        <v>7</v>
      </c>
      <c r="E16" s="8" t="s">
        <v>121</v>
      </c>
      <c r="F16" s="9">
        <v>9198.78</v>
      </c>
    </row>
    <row r="17" spans="1:6" ht="45">
      <c r="A17" s="7" t="s">
        <v>122</v>
      </c>
      <c r="B17" s="8" t="s">
        <v>123</v>
      </c>
      <c r="C17" s="8" t="s">
        <v>24</v>
      </c>
      <c r="D17" s="8" t="s">
        <v>7</v>
      </c>
      <c r="E17" s="8" t="s">
        <v>124</v>
      </c>
      <c r="F17" s="9">
        <v>32900</v>
      </c>
    </row>
    <row r="18" spans="1:6" ht="45">
      <c r="A18" s="7" t="s">
        <v>125</v>
      </c>
      <c r="B18" s="8" t="s">
        <v>126</v>
      </c>
      <c r="C18" s="8" t="s">
        <v>2</v>
      </c>
      <c r="D18" s="8" t="s">
        <v>3</v>
      </c>
      <c r="E18" s="8"/>
      <c r="F18" s="9"/>
    </row>
    <row r="19" spans="1:6" ht="45">
      <c r="A19" s="7" t="s">
        <v>127</v>
      </c>
      <c r="B19" s="8" t="s">
        <v>128</v>
      </c>
      <c r="C19" s="8" t="s">
        <v>2</v>
      </c>
      <c r="D19" s="8" t="s">
        <v>3</v>
      </c>
      <c r="E19" s="8"/>
      <c r="F19" s="9"/>
    </row>
    <row r="20" spans="1:6" ht="45">
      <c r="A20" s="7" t="s">
        <v>129</v>
      </c>
      <c r="B20" s="8" t="s">
        <v>130</v>
      </c>
      <c r="C20" s="8" t="s">
        <v>105</v>
      </c>
      <c r="D20" s="8" t="s">
        <v>3</v>
      </c>
      <c r="E20" s="8"/>
      <c r="F20" s="9"/>
    </row>
    <row r="21" spans="1:6" ht="45">
      <c r="A21" s="7" t="s">
        <v>131</v>
      </c>
      <c r="B21" s="8" t="s">
        <v>132</v>
      </c>
      <c r="C21" s="8" t="s">
        <v>105</v>
      </c>
      <c r="D21" s="8" t="s">
        <v>7</v>
      </c>
      <c r="E21" s="8"/>
      <c r="F21" s="9"/>
    </row>
    <row r="22" spans="1:6" ht="45">
      <c r="A22" s="7" t="s">
        <v>133</v>
      </c>
      <c r="B22" s="8" t="s">
        <v>134</v>
      </c>
      <c r="C22" s="8" t="s">
        <v>105</v>
      </c>
      <c r="D22" s="8" t="s">
        <v>7</v>
      </c>
      <c r="E22" s="8"/>
      <c r="F22" s="9"/>
    </row>
    <row r="23" spans="1:6" ht="45">
      <c r="A23" s="7" t="s">
        <v>135</v>
      </c>
      <c r="B23" s="8" t="s">
        <v>136</v>
      </c>
      <c r="C23" s="8" t="s">
        <v>2</v>
      </c>
      <c r="D23" s="8" t="s">
        <v>3</v>
      </c>
      <c r="E23" s="8"/>
      <c r="F23" s="9"/>
    </row>
    <row r="24" spans="1:6" ht="45">
      <c r="A24" s="7" t="s">
        <v>137</v>
      </c>
      <c r="B24" s="8" t="s">
        <v>138</v>
      </c>
      <c r="C24" s="8" t="s">
        <v>2</v>
      </c>
      <c r="D24" s="8" t="s">
        <v>7</v>
      </c>
      <c r="E24" s="8"/>
      <c r="F24" s="9"/>
    </row>
    <row r="25" spans="1:6" ht="45">
      <c r="A25" s="7" t="s">
        <v>139</v>
      </c>
      <c r="B25" s="8" t="s">
        <v>104</v>
      </c>
      <c r="C25" s="8" t="s">
        <v>2</v>
      </c>
      <c r="D25" s="8" t="s">
        <v>3</v>
      </c>
      <c r="E25" s="8"/>
      <c r="F25" s="9"/>
    </row>
    <row r="26" spans="1:6" ht="45">
      <c r="A26" s="7" t="s">
        <v>140</v>
      </c>
      <c r="B26" s="8" t="s">
        <v>130</v>
      </c>
      <c r="C26" s="8" t="s">
        <v>6</v>
      </c>
      <c r="D26" s="8" t="s">
        <v>3</v>
      </c>
      <c r="E26" s="8" t="s">
        <v>141</v>
      </c>
      <c r="F26" s="9">
        <v>18632.55</v>
      </c>
    </row>
    <row r="27" spans="1:6" ht="45">
      <c r="A27" s="7" t="s">
        <v>142</v>
      </c>
      <c r="B27" s="8" t="s">
        <v>143</v>
      </c>
      <c r="C27" s="8" t="s">
        <v>6</v>
      </c>
      <c r="D27" s="8" t="s">
        <v>3</v>
      </c>
      <c r="E27" s="8" t="s">
        <v>144</v>
      </c>
      <c r="F27" s="9">
        <v>9920</v>
      </c>
    </row>
    <row r="28" spans="1:6" ht="45">
      <c r="A28" s="7" t="s">
        <v>145</v>
      </c>
      <c r="B28" s="8" t="s">
        <v>146</v>
      </c>
      <c r="C28" s="8" t="s">
        <v>2</v>
      </c>
      <c r="D28" s="8" t="s">
        <v>3</v>
      </c>
      <c r="E28" s="8"/>
      <c r="F28" s="9"/>
    </row>
    <row r="29" spans="1:6" ht="45">
      <c r="A29" s="7" t="s">
        <v>147</v>
      </c>
      <c r="B29" s="8" t="s">
        <v>136</v>
      </c>
      <c r="C29" s="8" t="s">
        <v>2</v>
      </c>
      <c r="D29" s="8" t="s">
        <v>3</v>
      </c>
      <c r="E29" s="8"/>
      <c r="F29" s="9"/>
    </row>
    <row r="30" spans="1:6" ht="45">
      <c r="A30" s="7" t="s">
        <v>148</v>
      </c>
      <c r="B30" s="8" t="s">
        <v>149</v>
      </c>
      <c r="C30" s="8" t="s">
        <v>24</v>
      </c>
      <c r="D30" s="8" t="s">
        <v>3</v>
      </c>
      <c r="E30" s="8" t="s">
        <v>150</v>
      </c>
      <c r="F30" s="9">
        <v>34520</v>
      </c>
    </row>
    <row r="31" spans="1:6" ht="45">
      <c r="A31" s="7" t="s">
        <v>151</v>
      </c>
      <c r="B31" s="8" t="s">
        <v>152</v>
      </c>
      <c r="C31" s="8" t="s">
        <v>6</v>
      </c>
      <c r="D31" s="8" t="s">
        <v>3</v>
      </c>
      <c r="E31" s="8" t="s">
        <v>153</v>
      </c>
      <c r="F31" s="9">
        <v>13798</v>
      </c>
    </row>
    <row r="32" spans="1:6" ht="45">
      <c r="A32" s="7" t="s">
        <v>154</v>
      </c>
      <c r="B32" s="8" t="s">
        <v>138</v>
      </c>
      <c r="C32" s="8" t="s">
        <v>6</v>
      </c>
      <c r="D32" s="8" t="s">
        <v>7</v>
      </c>
      <c r="E32" s="8" t="s">
        <v>155</v>
      </c>
      <c r="F32" s="9">
        <v>9079.94</v>
      </c>
    </row>
    <row r="33" spans="1:6" ht="45">
      <c r="A33" s="7" t="s">
        <v>156</v>
      </c>
      <c r="B33" s="8" t="s">
        <v>157</v>
      </c>
      <c r="C33" s="8" t="s">
        <v>108</v>
      </c>
      <c r="D33" s="8" t="s">
        <v>3</v>
      </c>
      <c r="E33" s="8" t="s">
        <v>158</v>
      </c>
      <c r="F33" s="9">
        <v>13700</v>
      </c>
    </row>
    <row r="34" spans="1:6" ht="45">
      <c r="A34" s="7" t="s">
        <v>159</v>
      </c>
      <c r="B34" s="8" t="s">
        <v>160</v>
      </c>
      <c r="C34" s="8" t="s">
        <v>6</v>
      </c>
      <c r="D34" s="8" t="s">
        <v>7</v>
      </c>
      <c r="E34" s="8" t="s">
        <v>161</v>
      </c>
      <c r="F34" s="9">
        <v>9999</v>
      </c>
    </row>
    <row r="35" spans="1:6" ht="45">
      <c r="A35" s="7" t="s">
        <v>162</v>
      </c>
      <c r="B35" s="8" t="s">
        <v>163</v>
      </c>
      <c r="C35" s="8" t="s">
        <v>2</v>
      </c>
      <c r="D35" s="8" t="s">
        <v>3</v>
      </c>
      <c r="E35" s="8"/>
      <c r="F35" s="9"/>
    </row>
    <row r="36" spans="1:6" ht="45">
      <c r="A36" s="7" t="s">
        <v>164</v>
      </c>
      <c r="B36" s="8" t="s">
        <v>165</v>
      </c>
      <c r="C36" s="8" t="s">
        <v>2</v>
      </c>
      <c r="D36" s="8" t="s">
        <v>3</v>
      </c>
      <c r="E36" s="8"/>
      <c r="F36" s="9"/>
    </row>
    <row r="37" spans="1:6" ht="45">
      <c r="A37" s="7" t="s">
        <v>166</v>
      </c>
      <c r="B37" s="8" t="s">
        <v>167</v>
      </c>
      <c r="C37" s="8" t="s">
        <v>6</v>
      </c>
      <c r="D37" s="8" t="s">
        <v>3</v>
      </c>
      <c r="E37" s="8" t="s">
        <v>168</v>
      </c>
      <c r="F37" s="9">
        <v>6639.68</v>
      </c>
    </row>
    <row r="38" spans="1:6" ht="45">
      <c r="A38" s="7" t="s">
        <v>169</v>
      </c>
      <c r="B38" s="8" t="s">
        <v>170</v>
      </c>
      <c r="C38" s="8" t="s">
        <v>6</v>
      </c>
      <c r="D38" s="8" t="s">
        <v>3</v>
      </c>
      <c r="E38" s="8" t="s">
        <v>171</v>
      </c>
      <c r="F38" s="9">
        <v>51980</v>
      </c>
    </row>
    <row r="39" spans="1:6" ht="45">
      <c r="A39" s="7" t="s">
        <v>172</v>
      </c>
      <c r="B39" s="8" t="s">
        <v>165</v>
      </c>
      <c r="C39" s="8" t="s">
        <v>6</v>
      </c>
      <c r="D39" s="8" t="s">
        <v>3</v>
      </c>
      <c r="E39" s="8" t="s">
        <v>173</v>
      </c>
      <c r="F39" s="9">
        <v>8888.01</v>
      </c>
    </row>
    <row r="40" spans="1:6" ht="45">
      <c r="A40" s="7" t="s">
        <v>174</v>
      </c>
      <c r="B40" s="8" t="s">
        <v>175</v>
      </c>
      <c r="C40" s="8" t="s">
        <v>6</v>
      </c>
      <c r="D40" s="8" t="s">
        <v>3</v>
      </c>
      <c r="E40" s="8" t="s">
        <v>176</v>
      </c>
      <c r="F40" s="9">
        <v>3640</v>
      </c>
    </row>
    <row r="41" spans="1:6" ht="45">
      <c r="A41" s="7" t="s">
        <v>177</v>
      </c>
      <c r="B41" s="8" t="s">
        <v>178</v>
      </c>
      <c r="C41" s="8" t="s">
        <v>6</v>
      </c>
      <c r="D41" s="8" t="s">
        <v>3</v>
      </c>
      <c r="E41" s="8" t="s">
        <v>179</v>
      </c>
      <c r="F41" s="9">
        <v>12282.26</v>
      </c>
    </row>
    <row r="42" spans="1:6" ht="45">
      <c r="A42" s="7" t="s">
        <v>180</v>
      </c>
      <c r="B42" s="8" t="s">
        <v>181</v>
      </c>
      <c r="C42" s="8" t="s">
        <v>6</v>
      </c>
      <c r="D42" s="8" t="s">
        <v>3</v>
      </c>
      <c r="E42" s="8" t="s">
        <v>182</v>
      </c>
      <c r="F42" s="9">
        <v>87490</v>
      </c>
    </row>
    <row r="43" spans="1:6" ht="45">
      <c r="A43" s="7" t="s">
        <v>183</v>
      </c>
      <c r="B43" s="8" t="s">
        <v>184</v>
      </c>
      <c r="C43" s="8" t="s">
        <v>2</v>
      </c>
      <c r="D43" s="8" t="s">
        <v>3</v>
      </c>
      <c r="E43" s="8"/>
      <c r="F43" s="9"/>
    </row>
    <row r="44" spans="1:6" ht="45">
      <c r="A44" s="7" t="s">
        <v>185</v>
      </c>
      <c r="B44" s="8" t="s">
        <v>186</v>
      </c>
      <c r="C44" s="8" t="s">
        <v>2</v>
      </c>
      <c r="D44" s="8"/>
      <c r="E44" s="8"/>
      <c r="F44" s="9"/>
    </row>
    <row r="45" spans="1:6" ht="45">
      <c r="A45" s="7" t="s">
        <v>187</v>
      </c>
      <c r="B45" s="8" t="s">
        <v>188</v>
      </c>
      <c r="C45" s="8" t="s">
        <v>6</v>
      </c>
      <c r="D45" s="8" t="s">
        <v>39</v>
      </c>
      <c r="E45" s="8" t="s">
        <v>189</v>
      </c>
      <c r="F45" s="9">
        <v>22983.1</v>
      </c>
    </row>
    <row r="46" spans="1:6" ht="45">
      <c r="A46" s="7" t="s">
        <v>190</v>
      </c>
      <c r="B46" s="8" t="s">
        <v>191</v>
      </c>
      <c r="C46" s="8" t="s">
        <v>6</v>
      </c>
      <c r="D46" s="8" t="s">
        <v>3</v>
      </c>
      <c r="E46" s="8" t="s">
        <v>192</v>
      </c>
      <c r="F46" s="9">
        <v>34980</v>
      </c>
    </row>
    <row r="47" spans="1:6" ht="45">
      <c r="A47" s="7" t="s">
        <v>193</v>
      </c>
      <c r="B47" s="8" t="s">
        <v>194</v>
      </c>
      <c r="C47" s="8" t="s">
        <v>6</v>
      </c>
      <c r="D47" s="8" t="s">
        <v>3</v>
      </c>
      <c r="E47" s="8" t="s">
        <v>195</v>
      </c>
      <c r="F47" s="9">
        <v>54890</v>
      </c>
    </row>
    <row r="48" spans="1:6" ht="45">
      <c r="A48" s="7" t="s">
        <v>196</v>
      </c>
      <c r="B48" s="8" t="s">
        <v>197</v>
      </c>
      <c r="C48" s="8" t="s">
        <v>6</v>
      </c>
      <c r="D48" s="8" t="s">
        <v>3</v>
      </c>
      <c r="E48" s="8" t="s">
        <v>198</v>
      </c>
      <c r="F48" s="9">
        <v>12064.5</v>
      </c>
    </row>
    <row r="49" spans="1:6" ht="45">
      <c r="A49" s="7" t="s">
        <v>199</v>
      </c>
      <c r="B49" s="8" t="s">
        <v>200</v>
      </c>
      <c r="C49" s="8" t="s">
        <v>6</v>
      </c>
      <c r="D49" s="8" t="s">
        <v>3</v>
      </c>
      <c r="E49" s="8" t="s">
        <v>201</v>
      </c>
      <c r="F49" s="9">
        <v>42348.48</v>
      </c>
    </row>
    <row r="50" spans="1:6" ht="45">
      <c r="A50" s="7" t="s">
        <v>202</v>
      </c>
      <c r="B50" s="8" t="s">
        <v>203</v>
      </c>
      <c r="C50" s="8" t="s">
        <v>6</v>
      </c>
      <c r="D50" s="8" t="s">
        <v>39</v>
      </c>
      <c r="E50" s="8" t="s">
        <v>204</v>
      </c>
      <c r="F50" s="9">
        <v>350000</v>
      </c>
    </row>
    <row r="51" spans="1:6" ht="45">
      <c r="A51" s="7" t="s">
        <v>205</v>
      </c>
      <c r="B51" s="8" t="s">
        <v>206</v>
      </c>
      <c r="C51" s="8" t="s">
        <v>6</v>
      </c>
      <c r="D51" s="8" t="s">
        <v>39</v>
      </c>
      <c r="E51" s="8" t="s">
        <v>207</v>
      </c>
      <c r="F51" s="9">
        <v>319975</v>
      </c>
    </row>
    <row r="52" spans="1:6" ht="45">
      <c r="A52" s="7" t="s">
        <v>208</v>
      </c>
      <c r="B52" s="8" t="s">
        <v>209</v>
      </c>
      <c r="C52" s="8" t="s">
        <v>6</v>
      </c>
      <c r="D52" s="8" t="s">
        <v>39</v>
      </c>
      <c r="E52" s="8" t="s">
        <v>210</v>
      </c>
      <c r="F52" s="9">
        <v>357600</v>
      </c>
    </row>
    <row r="53" spans="1:6" ht="45">
      <c r="A53" s="7" t="s">
        <v>211</v>
      </c>
      <c r="B53" s="8" t="s">
        <v>212</v>
      </c>
      <c r="C53" s="8" t="s">
        <v>2</v>
      </c>
      <c r="D53" s="8"/>
      <c r="E53" s="8" t="s">
        <v>213</v>
      </c>
      <c r="F53" s="9"/>
    </row>
    <row r="54" spans="1:6" ht="45">
      <c r="A54" s="7" t="s">
        <v>214</v>
      </c>
      <c r="B54" s="8" t="s">
        <v>215</v>
      </c>
      <c r="C54" s="8" t="s">
        <v>6</v>
      </c>
      <c r="D54" s="8" t="s">
        <v>39</v>
      </c>
      <c r="E54" s="8" t="s">
        <v>216</v>
      </c>
      <c r="F54" s="9">
        <v>46000</v>
      </c>
    </row>
    <row r="55" spans="1:6" ht="45">
      <c r="A55" s="7" t="s">
        <v>217</v>
      </c>
      <c r="B55" s="8" t="s">
        <v>218</v>
      </c>
      <c r="C55" s="8" t="s">
        <v>6</v>
      </c>
      <c r="D55" s="8" t="s">
        <v>39</v>
      </c>
      <c r="E55" s="8" t="s">
        <v>219</v>
      </c>
      <c r="F55" s="9">
        <v>72338</v>
      </c>
    </row>
    <row r="56" spans="1:6" ht="45">
      <c r="A56" s="7" t="s">
        <v>220</v>
      </c>
      <c r="B56" s="8" t="s">
        <v>221</v>
      </c>
      <c r="C56" s="8" t="s">
        <v>6</v>
      </c>
      <c r="D56" s="8" t="s">
        <v>39</v>
      </c>
      <c r="E56" s="8" t="s">
        <v>222</v>
      </c>
      <c r="F56" s="9">
        <v>44790</v>
      </c>
    </row>
    <row r="57" spans="1:6" ht="45">
      <c r="A57" s="7" t="s">
        <v>223</v>
      </c>
      <c r="B57" s="8" t="s">
        <v>224</v>
      </c>
      <c r="C57" s="8" t="s">
        <v>6</v>
      </c>
      <c r="D57" s="8" t="s">
        <v>39</v>
      </c>
      <c r="E57" s="8" t="s">
        <v>225</v>
      </c>
      <c r="F57" s="9">
        <v>26090.8</v>
      </c>
    </row>
    <row r="58" spans="1:6" ht="45">
      <c r="A58" s="7" t="s">
        <v>226</v>
      </c>
      <c r="B58" s="8" t="s">
        <v>227</v>
      </c>
      <c r="C58" s="8" t="s">
        <v>2</v>
      </c>
      <c r="D58" s="8"/>
      <c r="E58" s="8" t="s">
        <v>229</v>
      </c>
      <c r="F58" s="9"/>
    </row>
    <row r="59" spans="1:6" ht="45">
      <c r="A59" s="7" t="s">
        <v>230</v>
      </c>
      <c r="B59" s="8" t="s">
        <v>231</v>
      </c>
      <c r="C59" s="8" t="s">
        <v>248</v>
      </c>
      <c r="D59" s="8" t="s">
        <v>39</v>
      </c>
      <c r="E59" s="8" t="s">
        <v>232</v>
      </c>
      <c r="F59" s="9">
        <v>24449.4</v>
      </c>
    </row>
    <row r="60" spans="1:6" ht="45">
      <c r="A60" s="7" t="s">
        <v>233</v>
      </c>
      <c r="B60" s="8" t="s">
        <v>234</v>
      </c>
      <c r="C60" s="8" t="s">
        <v>228</v>
      </c>
      <c r="D60" s="8" t="s">
        <v>39</v>
      </c>
      <c r="E60" s="8" t="s">
        <v>235</v>
      </c>
      <c r="F60" s="9">
        <v>5584.42</v>
      </c>
    </row>
    <row r="61" spans="1:6" ht="45">
      <c r="A61" s="7" t="s">
        <v>236</v>
      </c>
      <c r="B61" s="8" t="s">
        <v>237</v>
      </c>
      <c r="C61" s="8" t="s">
        <v>2</v>
      </c>
      <c r="D61" s="8"/>
      <c r="E61" s="8" t="s">
        <v>239</v>
      </c>
      <c r="F61" s="9"/>
    </row>
    <row r="62" spans="1:6" ht="45">
      <c r="A62" s="7" t="s">
        <v>240</v>
      </c>
      <c r="B62" s="8" t="s">
        <v>241</v>
      </c>
      <c r="C62" s="8" t="s">
        <v>105</v>
      </c>
      <c r="D62" s="8"/>
      <c r="E62" s="8" t="s">
        <v>242</v>
      </c>
      <c r="F62" s="9"/>
    </row>
    <row r="63" spans="1:6" ht="45">
      <c r="A63" s="7" t="s">
        <v>243</v>
      </c>
      <c r="B63" s="8" t="s">
        <v>244</v>
      </c>
      <c r="C63" s="8" t="s">
        <v>248</v>
      </c>
      <c r="D63" s="8" t="s">
        <v>3</v>
      </c>
      <c r="E63" s="8" t="s">
        <v>245</v>
      </c>
      <c r="F63" s="9">
        <v>11535</v>
      </c>
    </row>
    <row r="64" spans="1:6" ht="45">
      <c r="A64" s="7" t="s">
        <v>246</v>
      </c>
      <c r="B64" s="8" t="s">
        <v>247</v>
      </c>
      <c r="C64" s="8" t="s">
        <v>248</v>
      </c>
      <c r="D64" s="8" t="s">
        <v>39</v>
      </c>
      <c r="E64" s="8" t="s">
        <v>249</v>
      </c>
      <c r="F64" s="9">
        <v>11000</v>
      </c>
    </row>
    <row r="65" spans="1:6" ht="75">
      <c r="A65" s="7" t="s">
        <v>250</v>
      </c>
      <c r="B65" s="8" t="s">
        <v>251</v>
      </c>
      <c r="C65" s="8" t="s">
        <v>238</v>
      </c>
      <c r="D65" s="8" t="s">
        <v>3</v>
      </c>
      <c r="E65" s="8" t="s">
        <v>252</v>
      </c>
      <c r="F65" s="9">
        <v>5564</v>
      </c>
    </row>
    <row r="66" spans="1:6" ht="45">
      <c r="A66" s="7" t="s">
        <v>253</v>
      </c>
      <c r="B66" s="8" t="s">
        <v>241</v>
      </c>
      <c r="C66" s="8" t="s">
        <v>257</v>
      </c>
      <c r="D66" s="8"/>
      <c r="E66" s="8" t="s">
        <v>242</v>
      </c>
      <c r="F66" s="9"/>
    </row>
    <row r="67" spans="1:6" ht="45">
      <c r="A67" s="7" t="s">
        <v>254</v>
      </c>
      <c r="B67" s="8" t="s">
        <v>255</v>
      </c>
      <c r="C67" s="8" t="s">
        <v>6</v>
      </c>
      <c r="D67" s="8" t="s">
        <v>7</v>
      </c>
      <c r="E67" s="8" t="s">
        <v>256</v>
      </c>
      <c r="F67" s="9">
        <v>96184</v>
      </c>
    </row>
    <row r="68" ht="15">
      <c r="F68">
        <f>SUM(F2:F67)</f>
        <v>2127065.0599999996</v>
      </c>
    </row>
  </sheetData>
  <sheetProtection/>
  <hyperlinks>
    <hyperlink ref="A25" r:id="rId1" display="https://www.compraspublicas.gob.ec/ProcesoContratacion/compras/PC/informacionProcesoContratacion2.cpe?idSoliCompra=Dk4T022VMS4_vLonvdh55HSMOMBdQG5EF3Ne83OnaJI,"/>
    <hyperlink ref="A26" r:id="rId2" display="https://www.compraspublicas.gob.ec/ProcesoContratacion/compras/PC/informacionProcesoContratacion2.cpe?idSoliCompra=crxRU6QnuMPNnivfTWD-Omp9JJZBWZV1E_cpwGF6XGU,"/>
    <hyperlink ref="A14" r:id="rId3" display="https://www.compraspublicas.gob.ec/ProcesoContratacion/compras/PC/informacionProcesoContratacion2.cpe?idSoliCompra=332hPlV0cxj-4K3XZbuTH9g4DBHTFAtx8VEvsuS786U,"/>
    <hyperlink ref="A28" r:id="rId4" display="https://www.compraspublicas.gob.ec/ProcesoContratacion/compras/PC/informacionProcesoContratacion2.cpe?idSoliCompra=FyqZ31gZmOxRyeASf4GYoAeB4PGy587YSzM8-BH-SKc,"/>
    <hyperlink ref="A29" r:id="rId5" display="https://www.compraspublicas.gob.ec/ProcesoContratacion/compras/PC/informacionProcesoContratacion2.cpe?idSoliCompra=Jy3KPHWSaiZ78ERFpGiENmdmTNDtS7zXwthynrBy7dM,"/>
    <hyperlink ref="A24" r:id="rId6" display="https://www.compraspublicas.gob.ec/ProcesoContratacion/compras/PC/informacionProcesoContratacion2.cpe?idSoliCompra=v8KPzf2_vK8hS9b8GPZfVPowvEyq6YN_sYElip47I9M,"/>
    <hyperlink ref="A30" r:id="rId7" display="https://www.compraspublicas.gob.ec/ProcesoContratacion/compras/PC/informacionProcesoContratacion2.cpe?idSoliCompra=MyA5c3EVm3hy4xcAK--w8YGXuX8bHMlA2FaPT0XbLH8,"/>
    <hyperlink ref="A31" r:id="rId8" display="https://www.compraspublicas.gob.ec/ProcesoContratacion/compras/PC/informacionProcesoContratacion2.cpe?idSoliCompra=w88RTp1w1yQz35zCwz4av6rZIuVE_y45gRxhu2mJqJo,"/>
    <hyperlink ref="A18" r:id="rId9" display="https://www.compraspublicas.gob.ec/ProcesoContratacion/compras/PC/informacionProcesoContratacion2.cpe?idSoliCompra=riPX96K2YHK3Jk45LODfdKcPPS5DS8eUeeGKM9MCdYk,"/>
    <hyperlink ref="A27" r:id="rId10" display="https://www.compraspublicas.gob.ec/ProcesoContratacion/compras/PC/informacionProcesoContratacion2.cpe?idSoliCompra=Mp92eD32hm8cXacDj_XntRTSLlIiqKs27_aEAxnHwbc,"/>
    <hyperlink ref="A32" r:id="rId11" display="https://www.compraspublicas.gob.ec/ProcesoContratacion/compras/PC/informacionProcesoContratacion2.cpe?idSoliCompra=gCCXMP06I374bVi3rUD8uGtGiisKN-wTmkgL9xB45I8,"/>
    <hyperlink ref="A33" r:id="rId12" display="https://www.compraspublicas.gob.ec/ProcesoContratacion/compras/PC/informacionProcesoContratacion2.cpe?idSoliCompra=Yn7wzNopxxjNsRvZdcYeUBqeJ7PXuPQ54DzQvK5wJFU,"/>
    <hyperlink ref="A34" r:id="rId13" display="https://www.compraspublicas.gob.ec/ProcesoContratacion/compras/PC/informacionProcesoContratacion2.cpe?idSoliCompra=IVwMf0G1JUG-GLnz3X7Glez8Y3SuGm4UcQaahHTqkRE,"/>
    <hyperlink ref="A35" r:id="rId14" display="https://www.compraspublicas.gob.ec/ProcesoContratacion/compras/PC/informacionProcesoContratacion2.cpe?idSoliCompra=oscFwloV-_M8U7olpcFDoOWbjt9m7xJ5eumxrYHISe0,"/>
    <hyperlink ref="A37" r:id="rId15" display="https://www.compraspublicas.gob.ec/ProcesoContratacion/compras/PC/informacionProcesoContratacion2.cpe?idSoliCompra=G1ZZ_vUNhso6Oy1H2v2P3z9HwxGSTEiU9fpphWZi590,"/>
    <hyperlink ref="A36" r:id="rId16" display="https://www.compraspublicas.gob.ec/ProcesoContratacion/compras/PC/informacionProcesoContratacion2.cpe?idSoliCompra=be7FZtioOBat-OAEpetGG2lk3uhj3lc6VNBZAAr6yL0,"/>
    <hyperlink ref="A39" r:id="rId17" display="https://www.compraspublicas.gob.ec/ProcesoContratacion/compras/PC/informacionProcesoContratacion2.cpe?idSoliCompra=YEx4K9JLnfFfLrb6kKAZBgA0y1MfLdIl7UUT9t24cbM,"/>
    <hyperlink ref="A38" r:id="rId18" display="https://www.compraspublicas.gob.ec/ProcesoContratacion/compras/PC/informacionProcesoContratacion2.cpe?idSoliCompra=FR0uwvk-NalS9LyKivmhNT6uAdRqtbEXmvct8KrQfxY,"/>
    <hyperlink ref="A50" r:id="rId19" display="https://www.compraspublicas.gob.ec/ProcesoContratacion/compras/PC/informacionProcesoContratacion2.cpe?idSoliCompra=eCyN4OpuOmScFuCKi_vXUrrYBw3dxwU_6Suk6XNR178,"/>
    <hyperlink ref="A51" r:id="rId20" display="https://www.compraspublicas.gob.ec/ProcesoContratacion/compras/PC/informacionProcesoContratacion2.cpe?idSoliCompra=Iu6MUOs_68dpwedVgXWnlyUkpvnnrai5cY9VGdtirP8,"/>
    <hyperlink ref="A53" r:id="rId21" display="https://www.compraspublicas.gob.ec/ProcesoContratacion/compras/PC/informacionProcesoContratacion2.cpe?idSoliCompra=QR6mhdEkgxGJ47I52efE0PabkHM3ASBhAeSJJwRI7sE,"/>
    <hyperlink ref="A43" r:id="rId22" display="https://www.compraspublicas.gob.ec/ProcesoContratacion/compras/PC/informacionProcesoContratacion2.cpe?idSoliCompra=A01kI9Up3hRAcqzoM4nwuo8n9azWar5pBkshoKxdykw,"/>
    <hyperlink ref="A41" r:id="rId23" display="https://www.compraspublicas.gob.ec/ProcesoContratacion/compras/PC/informacionProcesoContratacion2.cpe?idSoliCompra=S4ECv5meXlAKyXQI5HZs3gIzuznQiYLf5YYmUkii_8o,"/>
    <hyperlink ref="A40" r:id="rId24" display="https://www.compraspublicas.gob.ec/ProcesoContratacion/compras/PC/informacionProcesoContratacion2.cpe?idSoliCompra=dzpDwOhsZlY-I_d4PW63i-BMCxGthabWwY5mSgonfkg,"/>
    <hyperlink ref="A52" r:id="rId25" display="https://www.compraspublicas.gob.ec/ProcesoContratacion/compras/PC/informacionProcesoContratacion2.cpe?idSoliCompra=52JgSZSU2gHk_JsF_jGatUsgi40wVSQDcJcUQIUG3Qw,"/>
    <hyperlink ref="A42" r:id="rId26" display="https://www.compraspublicas.gob.ec/ProcesoContratacion/compras/PC/informacionProcesoContratacion2.cpe?idSoliCompra=rdiIPGaK2v4Oif603F0a12YUueJ_LGw0nzEEqZXLoP0,"/>
    <hyperlink ref="A47" r:id="rId27" display="https://www.compraspublicas.gob.ec/ProcesoContratacion/compras/PC/informacionProcesoContratacion2.cpe?idSoliCompra=-vwDmdXnSj_tLQmOzZUDcS5JkbK3o8BAerQTqKt-yP4,"/>
    <hyperlink ref="A46" r:id="rId28" display="https://www.compraspublicas.gob.ec/ProcesoContratacion/compras/PC/informacionProcesoContratacion2.cpe?idSoliCompra=cvxgZntRAFmroJoFYh3TYAlWq_L23ZfsY0-Soufbp6M,"/>
    <hyperlink ref="A48" r:id="rId29" display="https://www.compraspublicas.gob.ec/ProcesoContratacion/compras/PC/informacionProcesoContratacion2.cpe?idSoliCompra=JhtPlfkcNV5ec4tcIgUQC-rEKVHRgNUJ_7e0UZeEVRY,"/>
    <hyperlink ref="A49" r:id="rId30" display="https://www.compraspublicas.gob.ec/ProcesoContratacion/compras/PC/informacionProcesoContratacion2.cpe?idSoliCompra=gQ5mIqRevaY-fTAB9bgRkKOMkorEmdZbgxdTUcc268c,"/>
    <hyperlink ref="A45" r:id="rId31" display="https://www.compraspublicas.gob.ec/ProcesoContratacion/compras/PC/informacionProcesoContratacion2.cpe?idSoliCompra=IDJfmrzB0gJQhUsXgwGjXrYSCwnKRe4v3T3RM11TCFk,"/>
    <hyperlink ref="A44" r:id="rId32" display="https://www.compraspublicas.gob.ec/ProcesoContratacion/compras/PC/informacionProcesoContratacion2.cpe?idSoliCompra=aQdk_SA_dT2Hd-5ll90whEnpPEIYOpCr-8KN19Oaaoc,"/>
    <hyperlink ref="A54" r:id="rId33" display="https://www.compraspublicas.gob.ec/ProcesoContratacion/compras/PC/informacionProcesoContratacion2.cpe?idSoliCompra=dJ3HunBMtTkBSXIkl5z5andv4qNYjWsNoLLBBwlXywU,"/>
    <hyperlink ref="A55" r:id="rId34" display="https://www.compraspublicas.gob.ec/ProcesoContratacion/compras/PC/informacionProcesoContratacion2.cpe?idSoliCompra=5iSH4rf8TSHfEDQSaZG8uc3Hc3BD02uHgVo3QX-pD0M,"/>
    <hyperlink ref="A56" r:id="rId35" display="https://www.compraspublicas.gob.ec/ProcesoContratacion/compras/PC/informacionProcesoContratacion2.cpe?idSoliCompra=LXsENkprxtyw1SottNXhA-8wf2AWOGt8if7FMFqB-hI,"/>
    <hyperlink ref="A57" r:id="rId36" display="https://www.compraspublicas.gob.ec/ProcesoContratacion/compras/PC/informacionProcesoContratacion2.cpe?idSoliCompra=a4qVlR087MymolWuY0C09n-i32O-Pwx6IYVIk3Th8XI,"/>
    <hyperlink ref="A58" r:id="rId37" display="https://www.compraspublicas.gob.ec/ProcesoContratacion/compras/PC/informacionProcesoContratacion2.cpe?idSoliCompra=MJdvbbnvsYMgU0qxaVdt1CYwKaXWwC1Fe5_YIMMT6_A,"/>
    <hyperlink ref="A59" r:id="rId38" display="https://www.compraspublicas.gob.ec/ProcesoContratacion/compras/PC/informacionProcesoContratacion2.cpe?idSoliCompra=bFmoUJRJd_Y-FPlsEByGwU2ywIELgHah2FeLkfQ-teI,"/>
    <hyperlink ref="A62" r:id="rId39" display="https://www.compraspublicas.gob.ec/ProcesoContratacion/compras/PC/informacionProcesoContratacion2.cpe?idSoliCompra=3X66Ns9dOW7p8UOU6hQrG5lckcbsJMsur_iklcbmIGY,"/>
    <hyperlink ref="A60" r:id="rId40" display="https://www.compraspublicas.gob.ec/ProcesoContratacion/compras/PC/informacionProcesoContratacion2.cpe?idSoliCompra=w1_XnAti_NED3eROPggGpjhQYHi_wVMFJ7JD561pOAw,"/>
    <hyperlink ref="A64" r:id="rId41" display="https://www.compraspublicas.gob.ec/ProcesoContratacion/compras/PC/informacionProcesoContratacion2.cpe?idSoliCompra=rlz7YHNGKlQHL2jOT8tCJtaR8HB7s5hkEDKw_OGPrIU,"/>
    <hyperlink ref="A61" r:id="rId42" display="https://www.compraspublicas.gob.ec/ProcesoContratacion/compras/PC/informacionProcesoContratacion2.cpe?idSoliCompra=U3WfOV8f67Se3EeWWaiqTdiIWugaaBv2sPPLfn8Q97U,"/>
    <hyperlink ref="A63" r:id="rId43" display="https://www.compraspublicas.gob.ec/ProcesoContratacion/compras/PC/informacionProcesoContratacion2.cpe?idSoliCompra=6LU1Hz_66jfenIspd8yFGhKHZ55sQ1rA_koHJ7uw5js,"/>
    <hyperlink ref="A66" r:id="rId44" display="https://www.compraspublicas.gob.ec/ProcesoContratacion/compras/PC/informacionProcesoContratacion2.cpe?idSoliCompra=FYBMqX8PbQiCnesLv_MXyLbDy3-V806amByTpEBZGOE,"/>
    <hyperlink ref="A65" r:id="rId45" display="https://www.compraspublicas.gob.ec/ProcesoContratacion/compras/PC/informacionProcesoContratacion2.cpe?idSoliCompra=dTozBxxOq7UlvaJctwXNa4AP61Oeg9XOG90aj_ZbUzI,"/>
    <hyperlink ref="A67" r:id="rId46" display="https://www.compraspublicas.gob.ec/ProcesoContratacion/compras/PC/informacionProcesoContratacion2.cpe?idSoliCompra=Ob2Zro_NC-PJAXS_XbXcXpeeKXSa-aJkINJpcftfC94,"/>
    <hyperlink ref="A2" r:id="rId47" display="https://www.compraspublicas.gob.ec/ProcesoContratacion/compras/PC/informacionProcesoContratacion2.cpe?idSoliCompra=CZIFS79UIJdNDL3Ye1_opU9i5AIC5qMc2Ua5IpetxQI,"/>
    <hyperlink ref="A5" r:id="rId48" display="https://www.compraspublicas.gob.ec/ProcesoContratacion/compras/PC/informacionProcesoContratacion2.cpe?idSoliCompra=46BczWazRru4vHDe2xEgvS_xUPGLTg_4odPY2SWNcc0,"/>
    <hyperlink ref="A4" r:id="rId49" display="https://www.compraspublicas.gob.ec/ProcesoContratacion/compras/PC/informacionProcesoContratacion2.cpe?idSoliCompra=0rAqJwYT2XSPXu_UekhJFuzc36nwR-XFqNpTaB6ZAp0,"/>
    <hyperlink ref="A3" r:id="rId50" display="https://www.compraspublicas.gob.ec/ProcesoContratacion/compras/PC/informacionProcesoContratacion2.cpe?idSoliCompra=OaeHqfmJStngX70dPm-Sq73_yvlRAJNFHjQmVdtN-k4,"/>
    <hyperlink ref="A6" r:id="rId51" display="https://www.compraspublicas.gob.ec/ProcesoContratacion/compras/PC/informacionProcesoContratacion2.cpe?idSoliCompra=qhdMkYN6g7njp4tkDqCNj8DCKE7HLFcX7QrMrWhz6yk,"/>
    <hyperlink ref="A9" r:id="rId52" display="https://www.compraspublicas.gob.ec/ProcesoContratacion/compras/PC/informacionProcesoContratacion2.cpe?idSoliCompra=rf1eIKjqG8IhToqRxHteGNBtCo7GWc1FcU58f0CuQYg,"/>
    <hyperlink ref="A8" r:id="rId53" display="https://www.compraspublicas.gob.ec/ProcesoContratacion/compras/PC/informacionProcesoContratacion2.cpe?idSoliCompra=k9EOyJbaLn6Z6dV-8o8wjKfDf4-84G52Ph6YR_YOLNI,"/>
    <hyperlink ref="A7" r:id="rId54" display="https://www.compraspublicas.gob.ec/ProcesoContratacion/compras/PC/informacionProcesoContratacion2.cpe?idSoliCompra=VXMF5MnLN46JDzOr54wKyeayEC32cm0RhixcleAZRZM,"/>
    <hyperlink ref="A11" r:id="rId55" display="https://www.compraspublicas.gob.ec/ProcesoContratacion/compras/PC/informacionProcesoContratacion2.cpe?idSoliCompra=OzKZF0FEpxv1Rk1mObyHb1R-sRPFeI0T1ngYK4ibXBI,"/>
    <hyperlink ref="A12" r:id="rId56" display="https://www.compraspublicas.gob.ec/ProcesoContratacion/compras/PC/informacionProcesoContratacion2.cpe?idSoliCompra=qDitOkIoW9wnpaAdUdcwI3_SZukEIc8L6pk_VZtgpgM,"/>
    <hyperlink ref="A16" r:id="rId57" display="https://www.compraspublicas.gob.ec/ProcesoContratacion/compras/PC/informacionProcesoContratacion2.cpe?idSoliCompra=8FRuJU5hzY4Nj97JE07AbjpEitIoolg5IJYUzQv2ZoY,"/>
    <hyperlink ref="A17" r:id="rId58" display="https://www.compraspublicas.gob.ec/ProcesoContratacion/compras/PC/informacionProcesoContratacion2.cpe?idSoliCompra=9IXdZAC0PApUyOst5du0ylI7CBidb-4W2bsoF1N1aSE,"/>
    <hyperlink ref="A15" r:id="rId59" display="https://www.compraspublicas.gob.ec/ProcesoContratacion/compras/PC/informacionProcesoContratacion2.cpe?idSoliCompra=BQ1XvlQ9r0J7jwikWTuPj80YY00aZHJqC9i2HyZniX8,"/>
    <hyperlink ref="A13" r:id="rId60" display="https://www.compraspublicas.gob.ec/ProcesoContratacion/compras/PC/informacionProcesoContratacion2.cpe?idSoliCompra=hCko9WByHSfiD3ca1aZzRhR_oaAsZ_p-ZujrX5SzKA4,"/>
    <hyperlink ref="A10" r:id="rId61" display="https://www.compraspublicas.gob.ec/ProcesoContratacion/compras/PC/informacionProcesoContratacion2.cpe?idSoliCompra=uBkOEcAfOtY2yxTItmZnjY-8riqIiSBRn5rkOZVhZGg,"/>
    <hyperlink ref="A20" r:id="rId62" display="https://www.compraspublicas.gob.ec/ProcesoContratacion/compras/PC/informacionProcesoContratacion2.cpe?idSoliCompra=yLXXOI8Nrsc50KaP7Vk3pjGF8NjOKDqwxGeF1FUCx6Y,"/>
    <hyperlink ref="A22" r:id="rId63" display="https://www.compraspublicas.gob.ec/ProcesoContratacion/compras/PC/informacionProcesoContratacion2.cpe?idSoliCompra=WO3W6ehtwW0VrWAonbC0jzDfD7-HkutoFiISdkLBWyY,"/>
    <hyperlink ref="A21" r:id="rId64" display="https://www.compraspublicas.gob.ec/ProcesoContratacion/compras/PC/informacionProcesoContratacion2.cpe?idSoliCompra=JsmIxtPdIajhTFdGAUjPbqPGYE7WYD2i7FQ8U54CTsI,"/>
    <hyperlink ref="A19" r:id="rId65" display="https://www.compraspublicas.gob.ec/ProcesoContratacion/compras/PC/informacionProcesoContratacion2.cpe?idSoliCompra=BWgne1cUDOwPr3IOiukGX70cKFCdWGprgrMlCqexdLM,"/>
    <hyperlink ref="A23" r:id="rId66" display="https://www.compraspublicas.gob.ec/ProcesoContratacion/compras/PC/informacionProcesoContratacion2.cpe?idSoliCompra=9aqkKvvTUZpLD3aRQ2ZHiaEwJoxhMjkS72UvLcOPpNc,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3"/>
  <sheetViews>
    <sheetView zoomScalePageLayoutView="0" workbookViewId="0" topLeftCell="B1">
      <selection activeCell="F82" sqref="F3:F82"/>
    </sheetView>
  </sheetViews>
  <sheetFormatPr defaultColWidth="11.421875" defaultRowHeight="15"/>
  <cols>
    <col min="1" max="1" width="21.00390625" style="0" bestFit="1" customWidth="1"/>
    <col min="2" max="2" width="104.8515625" style="0" bestFit="1" customWidth="1"/>
    <col min="4" max="4" width="17.8515625" style="0" bestFit="1" customWidth="1"/>
    <col min="5" max="5" width="13.140625" style="0" customWidth="1"/>
    <col min="6" max="6" width="17.7109375" style="0" bestFit="1" customWidth="1"/>
  </cols>
  <sheetData>
    <row r="2" spans="1:6" ht="57">
      <c r="A2" s="5" t="s">
        <v>75</v>
      </c>
      <c r="B2" s="5" t="s">
        <v>76</v>
      </c>
      <c r="C2" s="5" t="s">
        <v>77</v>
      </c>
      <c r="D2" s="5" t="s">
        <v>78</v>
      </c>
      <c r="E2" s="5" t="s">
        <v>79</v>
      </c>
      <c r="F2" s="6" t="s">
        <v>80</v>
      </c>
    </row>
    <row r="3" spans="1:6" ht="15">
      <c r="A3" s="45" t="s">
        <v>977</v>
      </c>
      <c r="B3" s="45" t="s">
        <v>978</v>
      </c>
      <c r="C3" s="45" t="s">
        <v>248</v>
      </c>
      <c r="D3" s="45" t="s">
        <v>7</v>
      </c>
      <c r="E3" s="45">
        <v>5732</v>
      </c>
      <c r="F3" s="45">
        <v>4020</v>
      </c>
    </row>
    <row r="4" spans="1:6" ht="15">
      <c r="A4" s="45" t="s">
        <v>979</v>
      </c>
      <c r="B4" s="45" t="s">
        <v>980</v>
      </c>
      <c r="C4" s="45" t="s">
        <v>248</v>
      </c>
      <c r="D4" s="45" t="s">
        <v>7</v>
      </c>
      <c r="E4" s="45">
        <v>5698.5</v>
      </c>
      <c r="F4" s="45">
        <v>5732</v>
      </c>
    </row>
    <row r="5" spans="1:6" ht="15">
      <c r="A5" s="45" t="s">
        <v>981</v>
      </c>
      <c r="B5" s="45" t="s">
        <v>982</v>
      </c>
      <c r="C5" s="45" t="s">
        <v>248</v>
      </c>
      <c r="D5" s="45" t="s">
        <v>7</v>
      </c>
      <c r="E5" s="45">
        <v>3211.8</v>
      </c>
      <c r="F5" s="45">
        <v>3190.2</v>
      </c>
    </row>
    <row r="6" spans="1:6" ht="15">
      <c r="A6" s="45" t="s">
        <v>983</v>
      </c>
      <c r="B6" s="45" t="s">
        <v>984</v>
      </c>
      <c r="C6" s="45" t="s">
        <v>248</v>
      </c>
      <c r="D6" s="45" t="s">
        <v>3</v>
      </c>
      <c r="E6" s="45">
        <v>5729.6</v>
      </c>
      <c r="F6" s="45">
        <v>5729.6</v>
      </c>
    </row>
    <row r="7" spans="1:6" ht="15">
      <c r="A7" s="45" t="s">
        <v>985</v>
      </c>
      <c r="B7" s="45" t="s">
        <v>986</v>
      </c>
      <c r="C7" s="45" t="s">
        <v>248</v>
      </c>
      <c r="D7" s="45" t="s">
        <v>7</v>
      </c>
      <c r="E7" s="45">
        <v>1109</v>
      </c>
      <c r="F7" s="45">
        <v>901.55</v>
      </c>
    </row>
    <row r="8" spans="1:6" ht="15">
      <c r="A8" s="45" t="s">
        <v>987</v>
      </c>
      <c r="B8" s="45" t="s">
        <v>988</v>
      </c>
      <c r="C8" s="45" t="s">
        <v>248</v>
      </c>
      <c r="D8" s="45" t="s">
        <v>3</v>
      </c>
      <c r="E8" s="45">
        <v>1100</v>
      </c>
      <c r="F8" s="45">
        <v>467</v>
      </c>
    </row>
    <row r="9" spans="1:6" ht="15">
      <c r="A9" s="45" t="s">
        <v>989</v>
      </c>
      <c r="B9" s="45" t="s">
        <v>990</v>
      </c>
      <c r="C9" s="45" t="s">
        <v>248</v>
      </c>
      <c r="D9" s="45" t="s">
        <v>7</v>
      </c>
      <c r="E9" s="45">
        <v>1960</v>
      </c>
      <c r="F9" s="45">
        <v>1940.4</v>
      </c>
    </row>
    <row r="10" spans="1:6" ht="15">
      <c r="A10" s="45" t="s">
        <v>991</v>
      </c>
      <c r="B10" s="45" t="s">
        <v>992</v>
      </c>
      <c r="C10" s="45" t="s">
        <v>248</v>
      </c>
      <c r="D10" s="45" t="s">
        <v>3</v>
      </c>
      <c r="E10" s="45">
        <v>1377</v>
      </c>
      <c r="F10" s="45">
        <v>1237</v>
      </c>
    </row>
    <row r="11" spans="1:6" ht="15">
      <c r="A11" s="45" t="s">
        <v>993</v>
      </c>
      <c r="B11" s="45" t="s">
        <v>994</v>
      </c>
      <c r="C11" s="45" t="s">
        <v>248</v>
      </c>
      <c r="D11" s="45" t="s">
        <v>7</v>
      </c>
      <c r="E11" s="45">
        <v>1200</v>
      </c>
      <c r="F11" s="45">
        <v>1200</v>
      </c>
    </row>
    <row r="12" spans="1:6" ht="15">
      <c r="A12" s="45" t="s">
        <v>995</v>
      </c>
      <c r="B12" s="45" t="s">
        <v>996</v>
      </c>
      <c r="C12" s="45" t="s">
        <v>248</v>
      </c>
      <c r="D12" s="45" t="s">
        <v>3</v>
      </c>
      <c r="E12" s="45">
        <v>2250</v>
      </c>
      <c r="F12" s="45">
        <v>2250</v>
      </c>
    </row>
    <row r="13" spans="1:6" ht="15">
      <c r="A13" s="45" t="s">
        <v>997</v>
      </c>
      <c r="B13" s="45" t="s">
        <v>998</v>
      </c>
      <c r="C13" s="45" t="s">
        <v>248</v>
      </c>
      <c r="D13" s="45" t="s">
        <v>3</v>
      </c>
      <c r="E13" s="45">
        <v>1770</v>
      </c>
      <c r="F13" s="45">
        <v>1770</v>
      </c>
    </row>
    <row r="14" spans="1:6" ht="15">
      <c r="A14" s="45" t="s">
        <v>999</v>
      </c>
      <c r="B14" s="45" t="s">
        <v>1000</v>
      </c>
      <c r="C14" s="45" t="s">
        <v>248</v>
      </c>
      <c r="D14" s="45" t="s">
        <v>3</v>
      </c>
      <c r="E14" s="45">
        <v>400</v>
      </c>
      <c r="F14" s="45">
        <v>375</v>
      </c>
    </row>
    <row r="15" spans="1:6" ht="15">
      <c r="A15" s="45" t="s">
        <v>1001</v>
      </c>
      <c r="B15" s="45" t="s">
        <v>1002</v>
      </c>
      <c r="C15" s="45" t="s">
        <v>248</v>
      </c>
      <c r="D15" s="45" t="s">
        <v>7</v>
      </c>
      <c r="E15" s="45">
        <v>900</v>
      </c>
      <c r="F15" s="45">
        <v>790.8</v>
      </c>
    </row>
    <row r="16" spans="1:6" ht="15">
      <c r="A16" s="45" t="s">
        <v>1003</v>
      </c>
      <c r="B16" s="45" t="s">
        <v>1004</v>
      </c>
      <c r="C16" s="45" t="s">
        <v>248</v>
      </c>
      <c r="D16" s="45" t="s">
        <v>7</v>
      </c>
      <c r="E16" s="45">
        <v>472</v>
      </c>
      <c r="F16" s="45">
        <v>470</v>
      </c>
    </row>
    <row r="17" spans="1:6" ht="15">
      <c r="A17" s="45" t="s">
        <v>1005</v>
      </c>
      <c r="B17" s="45" t="s">
        <v>1006</v>
      </c>
      <c r="C17" s="45" t="s">
        <v>248</v>
      </c>
      <c r="D17" s="45" t="s">
        <v>3</v>
      </c>
      <c r="E17" s="45">
        <v>1957.5</v>
      </c>
      <c r="F17" s="45">
        <v>1957.5</v>
      </c>
    </row>
    <row r="18" spans="1:6" ht="15">
      <c r="A18" s="45" t="s">
        <v>1007</v>
      </c>
      <c r="B18" s="45" t="s">
        <v>1008</v>
      </c>
      <c r="C18" s="45" t="s">
        <v>248</v>
      </c>
      <c r="D18" s="45" t="s">
        <v>7</v>
      </c>
      <c r="E18" s="45">
        <v>4000</v>
      </c>
      <c r="F18" s="45">
        <v>4000</v>
      </c>
    </row>
    <row r="19" spans="1:6" ht="15">
      <c r="A19" s="45" t="s">
        <v>1009</v>
      </c>
      <c r="B19" s="45" t="s">
        <v>1010</v>
      </c>
      <c r="C19" s="45" t="s">
        <v>248</v>
      </c>
      <c r="D19" s="45" t="s">
        <v>3</v>
      </c>
      <c r="E19" s="45">
        <v>2775</v>
      </c>
      <c r="F19" s="45">
        <v>2775</v>
      </c>
    </row>
    <row r="20" spans="1:6" ht="15">
      <c r="A20" s="45" t="s">
        <v>1011</v>
      </c>
      <c r="B20" s="45" t="s">
        <v>1012</v>
      </c>
      <c r="C20" s="45" t="s">
        <v>248</v>
      </c>
      <c r="D20" s="45" t="s">
        <v>3</v>
      </c>
      <c r="E20" s="45">
        <v>4000</v>
      </c>
      <c r="F20" s="45">
        <v>4000</v>
      </c>
    </row>
    <row r="21" spans="1:6" ht="15">
      <c r="A21" s="45" t="s">
        <v>1013</v>
      </c>
      <c r="B21" s="45" t="s">
        <v>1014</v>
      </c>
      <c r="C21" s="45" t="s">
        <v>248</v>
      </c>
      <c r="D21" s="45" t="s">
        <v>7</v>
      </c>
      <c r="E21" s="45">
        <v>5836.4</v>
      </c>
      <c r="F21" s="45">
        <v>5836.4</v>
      </c>
    </row>
    <row r="22" spans="1:6" ht="15">
      <c r="A22" s="45" t="s">
        <v>1015</v>
      </c>
      <c r="B22" s="45" t="s">
        <v>1016</v>
      </c>
      <c r="C22" s="45" t="s">
        <v>248</v>
      </c>
      <c r="D22" s="45" t="s">
        <v>7</v>
      </c>
      <c r="E22" s="45">
        <v>3999.84</v>
      </c>
      <c r="F22" s="45">
        <v>3999.84</v>
      </c>
    </row>
    <row r="23" spans="1:6" ht="15">
      <c r="A23" s="45" t="s">
        <v>1017</v>
      </c>
      <c r="B23" s="45" t="s">
        <v>1018</v>
      </c>
      <c r="C23" s="45" t="s">
        <v>248</v>
      </c>
      <c r="D23" s="45" t="s">
        <v>7</v>
      </c>
      <c r="E23" s="45">
        <v>311.25</v>
      </c>
      <c r="F23" s="45">
        <v>311.25</v>
      </c>
    </row>
    <row r="24" spans="1:6" ht="15">
      <c r="A24" s="45" t="s">
        <v>1019</v>
      </c>
      <c r="B24" s="45" t="s">
        <v>1020</v>
      </c>
      <c r="C24" s="45" t="s">
        <v>248</v>
      </c>
      <c r="D24" s="45" t="s">
        <v>3</v>
      </c>
      <c r="E24" s="45">
        <v>4044.4</v>
      </c>
      <c r="F24" s="45">
        <v>3921.97</v>
      </c>
    </row>
    <row r="25" spans="1:6" ht="15">
      <c r="A25" s="45" t="s">
        <v>1021</v>
      </c>
      <c r="B25" s="45" t="s">
        <v>1022</v>
      </c>
      <c r="C25" s="45" t="s">
        <v>248</v>
      </c>
      <c r="D25" s="45" t="s">
        <v>3</v>
      </c>
      <c r="E25" s="45">
        <v>5201.1</v>
      </c>
      <c r="F25" s="45">
        <v>5201.1</v>
      </c>
    </row>
    <row r="26" spans="1:6" ht="15">
      <c r="A26" s="45" t="s">
        <v>1023</v>
      </c>
      <c r="B26" s="45" t="s">
        <v>1024</v>
      </c>
      <c r="C26" s="45" t="s">
        <v>248</v>
      </c>
      <c r="D26" s="45" t="s">
        <v>3</v>
      </c>
      <c r="E26" s="45">
        <v>2583</v>
      </c>
      <c r="F26" s="45">
        <v>1393.55</v>
      </c>
    </row>
    <row r="27" spans="1:6" ht="15">
      <c r="A27" s="45" t="s">
        <v>1025</v>
      </c>
      <c r="B27" s="45" t="s">
        <v>1026</v>
      </c>
      <c r="C27" s="45" t="s">
        <v>248</v>
      </c>
      <c r="D27" s="45" t="s">
        <v>7</v>
      </c>
      <c r="E27" s="45">
        <v>4968</v>
      </c>
      <c r="F27" s="45">
        <v>4885</v>
      </c>
    </row>
    <row r="28" spans="1:6" ht="15">
      <c r="A28" s="45" t="s">
        <v>1027</v>
      </c>
      <c r="B28" s="45" t="s">
        <v>1028</v>
      </c>
      <c r="C28" s="45" t="s">
        <v>248</v>
      </c>
      <c r="D28" s="45" t="s">
        <v>3</v>
      </c>
      <c r="E28" s="45">
        <v>552.05</v>
      </c>
      <c r="F28" s="45">
        <v>544.64</v>
      </c>
    </row>
    <row r="29" spans="1:6" ht="15">
      <c r="A29" s="45" t="s">
        <v>1029</v>
      </c>
      <c r="B29" s="45" t="s">
        <v>1030</v>
      </c>
      <c r="C29" s="45" t="s">
        <v>248</v>
      </c>
      <c r="D29" s="45" t="s">
        <v>7</v>
      </c>
      <c r="E29" s="45">
        <v>901</v>
      </c>
      <c r="F29" s="45">
        <v>867.5</v>
      </c>
    </row>
    <row r="30" spans="1:6" ht="15">
      <c r="A30" s="45" t="s">
        <v>1031</v>
      </c>
      <c r="B30" s="45" t="s">
        <v>1032</v>
      </c>
      <c r="C30" s="45" t="s">
        <v>248</v>
      </c>
      <c r="D30" s="45" t="s">
        <v>3</v>
      </c>
      <c r="E30" s="45">
        <v>626.2</v>
      </c>
      <c r="F30" s="45">
        <v>541</v>
      </c>
    </row>
    <row r="31" spans="1:6" ht="15">
      <c r="A31" s="45" t="s">
        <v>1033</v>
      </c>
      <c r="B31" s="45" t="s">
        <v>1034</v>
      </c>
      <c r="C31" s="45" t="s">
        <v>248</v>
      </c>
      <c r="D31" s="45" t="s">
        <v>7</v>
      </c>
      <c r="E31" s="45">
        <v>120</v>
      </c>
      <c r="F31" s="45">
        <v>120</v>
      </c>
    </row>
    <row r="32" spans="1:6" ht="15">
      <c r="A32" s="45" t="s">
        <v>1035</v>
      </c>
      <c r="B32" s="45" t="s">
        <v>1036</v>
      </c>
      <c r="C32" s="45" t="s">
        <v>248</v>
      </c>
      <c r="D32" s="45" t="s">
        <v>7</v>
      </c>
      <c r="E32" s="45">
        <v>465</v>
      </c>
      <c r="F32" s="45">
        <v>465</v>
      </c>
    </row>
    <row r="33" spans="1:6" ht="15">
      <c r="A33" s="45" t="s">
        <v>1037</v>
      </c>
      <c r="B33" s="45" t="s">
        <v>1038</v>
      </c>
      <c r="C33" s="45" t="s">
        <v>248</v>
      </c>
      <c r="D33" s="45" t="s">
        <v>3</v>
      </c>
      <c r="E33" s="45">
        <v>4500</v>
      </c>
      <c r="F33" s="45">
        <v>4500</v>
      </c>
    </row>
    <row r="34" spans="1:6" ht="15">
      <c r="A34" s="45" t="s">
        <v>1039</v>
      </c>
      <c r="B34" s="45" t="s">
        <v>1040</v>
      </c>
      <c r="C34" s="45" t="s">
        <v>248</v>
      </c>
      <c r="D34" s="45" t="s">
        <v>7</v>
      </c>
      <c r="E34" s="45">
        <v>5871.72</v>
      </c>
      <c r="F34" s="45">
        <v>5871.72</v>
      </c>
    </row>
    <row r="35" spans="1:6" ht="15">
      <c r="A35" s="45" t="s">
        <v>1041</v>
      </c>
      <c r="B35" s="45" t="s">
        <v>1042</v>
      </c>
      <c r="C35" s="45" t="s">
        <v>248</v>
      </c>
      <c r="D35" s="45" t="s">
        <v>3</v>
      </c>
      <c r="E35" s="45">
        <v>240</v>
      </c>
      <c r="F35" s="45">
        <v>240</v>
      </c>
    </row>
    <row r="36" spans="1:6" ht="15">
      <c r="A36" s="45" t="s">
        <v>1043</v>
      </c>
      <c r="B36" s="45" t="s">
        <v>1044</v>
      </c>
      <c r="C36" s="45" t="s">
        <v>248</v>
      </c>
      <c r="D36" s="45" t="s">
        <v>7</v>
      </c>
      <c r="E36" s="45">
        <v>2004.96</v>
      </c>
      <c r="F36" s="45">
        <v>2004.96</v>
      </c>
    </row>
    <row r="37" spans="1:6" ht="15">
      <c r="A37" s="45" t="s">
        <v>1045</v>
      </c>
      <c r="B37" s="45" t="s">
        <v>1046</v>
      </c>
      <c r="C37" s="45" t="s">
        <v>248</v>
      </c>
      <c r="D37" s="45" t="s">
        <v>3</v>
      </c>
      <c r="E37" s="45">
        <v>1770.8</v>
      </c>
      <c r="F37" s="45">
        <v>1770.8</v>
      </c>
    </row>
    <row r="38" spans="1:6" ht="15">
      <c r="A38" s="45" t="s">
        <v>1047</v>
      </c>
      <c r="B38" s="45" t="s">
        <v>1048</v>
      </c>
      <c r="C38" s="45" t="s">
        <v>248</v>
      </c>
      <c r="D38" s="45" t="s">
        <v>7</v>
      </c>
      <c r="E38" s="45">
        <v>949.64</v>
      </c>
      <c r="F38" s="45">
        <v>880.72</v>
      </c>
    </row>
    <row r="39" spans="1:6" ht="15">
      <c r="A39" s="45" t="s">
        <v>1049</v>
      </c>
      <c r="B39" s="45" t="s">
        <v>1050</v>
      </c>
      <c r="C39" s="45" t="s">
        <v>248</v>
      </c>
      <c r="D39" s="45" t="s">
        <v>3</v>
      </c>
      <c r="E39" s="45">
        <v>4400</v>
      </c>
      <c r="F39" s="45">
        <v>4400</v>
      </c>
    </row>
    <row r="40" spans="1:6" ht="15">
      <c r="A40" s="45" t="s">
        <v>1051</v>
      </c>
      <c r="B40" s="45" t="s">
        <v>1052</v>
      </c>
      <c r="C40" s="45" t="s">
        <v>248</v>
      </c>
      <c r="D40" s="45" t="s">
        <v>3</v>
      </c>
      <c r="E40" s="45">
        <v>5672.82</v>
      </c>
      <c r="F40" s="45">
        <v>5672.82</v>
      </c>
    </row>
    <row r="41" spans="1:6" ht="15">
      <c r="A41" s="45" t="s">
        <v>1053</v>
      </c>
      <c r="B41" s="45" t="s">
        <v>1054</v>
      </c>
      <c r="C41" s="45" t="s">
        <v>248</v>
      </c>
      <c r="D41" s="45" t="s">
        <v>7</v>
      </c>
      <c r="E41" s="45">
        <v>4500</v>
      </c>
      <c r="F41" s="45">
        <v>4200</v>
      </c>
    </row>
    <row r="42" spans="1:6" ht="15">
      <c r="A42" s="45" t="s">
        <v>1055</v>
      </c>
      <c r="B42" s="45" t="s">
        <v>1056</v>
      </c>
      <c r="C42" s="45" t="s">
        <v>248</v>
      </c>
      <c r="D42" s="45" t="s">
        <v>7</v>
      </c>
      <c r="E42" s="45">
        <v>898.61</v>
      </c>
      <c r="F42" s="45">
        <v>898.61</v>
      </c>
    </row>
    <row r="43" spans="1:6" ht="15">
      <c r="A43" s="45" t="s">
        <v>1057</v>
      </c>
      <c r="B43" s="45" t="s">
        <v>770</v>
      </c>
      <c r="C43" s="45" t="s">
        <v>248</v>
      </c>
      <c r="D43" s="45" t="s">
        <v>3</v>
      </c>
      <c r="E43" s="45">
        <v>1610</v>
      </c>
      <c r="F43" s="45">
        <v>1610</v>
      </c>
    </row>
    <row r="44" spans="1:6" ht="15">
      <c r="A44" s="45" t="s">
        <v>1058</v>
      </c>
      <c r="B44" s="45" t="s">
        <v>1059</v>
      </c>
      <c r="C44" s="45" t="s">
        <v>248</v>
      </c>
      <c r="D44" s="45" t="s">
        <v>3</v>
      </c>
      <c r="E44" s="45">
        <v>5200</v>
      </c>
      <c r="F44" s="45">
        <v>5190</v>
      </c>
    </row>
    <row r="45" spans="1:6" ht="15">
      <c r="A45" s="45" t="s">
        <v>1060</v>
      </c>
      <c r="B45" s="45" t="s">
        <v>1061</v>
      </c>
      <c r="C45" s="45" t="s">
        <v>248</v>
      </c>
      <c r="D45" s="45" t="s">
        <v>7</v>
      </c>
      <c r="E45" s="45">
        <v>1840</v>
      </c>
      <c r="F45" s="45">
        <v>1662.58</v>
      </c>
    </row>
    <row r="46" spans="1:6" ht="15">
      <c r="A46" s="45" t="s">
        <v>1062</v>
      </c>
      <c r="B46" s="45" t="s">
        <v>1063</v>
      </c>
      <c r="C46" s="45" t="s">
        <v>248</v>
      </c>
      <c r="D46" s="45" t="s">
        <v>7</v>
      </c>
      <c r="E46" s="45">
        <v>448</v>
      </c>
      <c r="F46" s="45">
        <v>448</v>
      </c>
    </row>
    <row r="47" spans="1:6" ht="15">
      <c r="A47" s="45" t="s">
        <v>1064</v>
      </c>
      <c r="B47" s="45" t="s">
        <v>1065</v>
      </c>
      <c r="C47" s="45" t="s">
        <v>248</v>
      </c>
      <c r="D47" s="45" t="s">
        <v>3</v>
      </c>
      <c r="E47" s="45">
        <v>450</v>
      </c>
      <c r="F47" s="45">
        <f>147.37*3</f>
        <v>442.11</v>
      </c>
    </row>
    <row r="48" spans="1:6" ht="15">
      <c r="A48" s="45" t="s">
        <v>1066</v>
      </c>
      <c r="B48" s="45" t="s">
        <v>1067</v>
      </c>
      <c r="C48" s="45" t="s">
        <v>248</v>
      </c>
      <c r="D48" s="45" t="s">
        <v>3</v>
      </c>
      <c r="E48" s="45">
        <v>3824.9</v>
      </c>
      <c r="F48" s="45">
        <v>3824.9</v>
      </c>
    </row>
    <row r="49" spans="1:6" ht="15">
      <c r="A49" s="45" t="s">
        <v>1068</v>
      </c>
      <c r="B49" s="45" t="s">
        <v>1069</v>
      </c>
      <c r="C49" s="45" t="s">
        <v>248</v>
      </c>
      <c r="D49" s="45" t="s">
        <v>3</v>
      </c>
      <c r="E49" s="45">
        <v>2308.5</v>
      </c>
      <c r="F49" s="45">
        <v>2308.5</v>
      </c>
    </row>
    <row r="50" spans="1:6" ht="15">
      <c r="A50" s="45" t="s">
        <v>1070</v>
      </c>
      <c r="B50" s="45" t="s">
        <v>1071</v>
      </c>
      <c r="C50" s="45" t="s">
        <v>248</v>
      </c>
      <c r="D50" s="45" t="s">
        <v>3</v>
      </c>
      <c r="E50" s="45">
        <v>4272.07</v>
      </c>
      <c r="F50" s="45">
        <v>4272.07</v>
      </c>
    </row>
    <row r="51" spans="1:6" ht="15">
      <c r="A51" s="45" t="s">
        <v>1072</v>
      </c>
      <c r="B51" s="45" t="s">
        <v>1073</v>
      </c>
      <c r="C51" s="45" t="s">
        <v>248</v>
      </c>
      <c r="D51" s="45" t="s">
        <v>7</v>
      </c>
      <c r="E51" s="45">
        <v>1158.59</v>
      </c>
      <c r="F51" s="45">
        <v>1158.59</v>
      </c>
    </row>
    <row r="52" spans="1:6" ht="15">
      <c r="A52" s="45" t="s">
        <v>1074</v>
      </c>
      <c r="B52" s="45" t="s">
        <v>1075</v>
      </c>
      <c r="C52" s="45" t="s">
        <v>248</v>
      </c>
      <c r="D52" s="45" t="s">
        <v>7</v>
      </c>
      <c r="E52" s="45">
        <v>2644.97</v>
      </c>
      <c r="F52" s="45">
        <v>2644.97</v>
      </c>
    </row>
    <row r="53" spans="1:6" ht="15">
      <c r="A53" s="45" t="s">
        <v>1076</v>
      </c>
      <c r="B53" s="45" t="s">
        <v>1077</v>
      </c>
      <c r="C53" s="45" t="s">
        <v>248</v>
      </c>
      <c r="D53" s="45" t="s">
        <v>7</v>
      </c>
      <c r="E53" s="45">
        <v>1512</v>
      </c>
      <c r="F53" s="45">
        <v>1512</v>
      </c>
    </row>
    <row r="54" spans="1:6" ht="15">
      <c r="A54" s="45" t="s">
        <v>1078</v>
      </c>
      <c r="B54" s="45" t="s">
        <v>1079</v>
      </c>
      <c r="C54" s="45" t="s">
        <v>248</v>
      </c>
      <c r="D54" s="45" t="s">
        <v>7</v>
      </c>
      <c r="E54" s="45">
        <v>1680</v>
      </c>
      <c r="F54" s="45">
        <v>1680</v>
      </c>
    </row>
    <row r="55" spans="1:6" ht="15">
      <c r="A55" s="45" t="s">
        <v>1080</v>
      </c>
      <c r="B55" s="45" t="s">
        <v>1081</v>
      </c>
      <c r="C55" s="45" t="s">
        <v>248</v>
      </c>
      <c r="D55" s="45" t="s">
        <v>7</v>
      </c>
      <c r="E55" s="45">
        <v>5866</v>
      </c>
      <c r="F55" s="45">
        <v>5866</v>
      </c>
    </row>
    <row r="56" spans="1:6" ht="15">
      <c r="A56" s="45" t="s">
        <v>1082</v>
      </c>
      <c r="B56" s="45" t="s">
        <v>1083</v>
      </c>
      <c r="C56" s="45" t="s">
        <v>248</v>
      </c>
      <c r="D56" s="45" t="s">
        <v>3</v>
      </c>
      <c r="E56" s="45">
        <v>525</v>
      </c>
      <c r="F56" s="45">
        <v>525</v>
      </c>
    </row>
    <row r="57" spans="1:6" ht="15">
      <c r="A57" s="45" t="s">
        <v>1084</v>
      </c>
      <c r="B57" s="45" t="s">
        <v>1085</v>
      </c>
      <c r="C57" s="45" t="s">
        <v>248</v>
      </c>
      <c r="D57" s="45" t="s">
        <v>3</v>
      </c>
      <c r="E57" s="45">
        <v>1171.16</v>
      </c>
      <c r="F57" s="45">
        <f>22.5+409.43+104+315</f>
        <v>850.9300000000001</v>
      </c>
    </row>
    <row r="58" spans="1:6" ht="15">
      <c r="A58" s="45" t="s">
        <v>1086</v>
      </c>
      <c r="B58" s="45" t="s">
        <v>1087</v>
      </c>
      <c r="C58" s="45" t="s">
        <v>248</v>
      </c>
      <c r="D58" s="45" t="s">
        <v>7</v>
      </c>
      <c r="E58" s="45">
        <v>1150</v>
      </c>
      <c r="F58" s="45">
        <v>1150</v>
      </c>
    </row>
    <row r="59" spans="1:6" ht="15">
      <c r="A59" s="45" t="s">
        <v>1088</v>
      </c>
      <c r="B59" s="45" t="s">
        <v>1089</v>
      </c>
      <c r="C59" s="45" t="s">
        <v>248</v>
      </c>
      <c r="D59" s="45" t="s">
        <v>7</v>
      </c>
      <c r="E59" s="45">
        <v>2750</v>
      </c>
      <c r="F59" s="45">
        <v>2750</v>
      </c>
    </row>
    <row r="60" spans="1:6" ht="15">
      <c r="A60" s="45" t="s">
        <v>1090</v>
      </c>
      <c r="B60" s="45" t="s">
        <v>1091</v>
      </c>
      <c r="C60" s="45" t="s">
        <v>248</v>
      </c>
      <c r="D60" s="45" t="s">
        <v>7</v>
      </c>
      <c r="E60" s="45">
        <v>170</v>
      </c>
      <c r="F60" s="45">
        <v>170</v>
      </c>
    </row>
    <row r="61" spans="1:6" ht="15">
      <c r="A61" s="45" t="s">
        <v>1092</v>
      </c>
      <c r="B61" s="45" t="s">
        <v>1093</v>
      </c>
      <c r="C61" s="45" t="s">
        <v>248</v>
      </c>
      <c r="D61" s="45" t="s">
        <v>3</v>
      </c>
      <c r="E61" s="45">
        <v>400</v>
      </c>
      <c r="F61" s="45">
        <v>400</v>
      </c>
    </row>
    <row r="62" spans="1:6" ht="15">
      <c r="A62" s="45" t="s">
        <v>1094</v>
      </c>
      <c r="B62" s="45" t="s">
        <v>1095</v>
      </c>
      <c r="C62" s="45" t="s">
        <v>248</v>
      </c>
      <c r="D62" s="45" t="s">
        <v>3</v>
      </c>
      <c r="E62" s="45">
        <v>4442.91</v>
      </c>
      <c r="F62" s="45">
        <v>4292.78</v>
      </c>
    </row>
    <row r="63" spans="1:6" ht="15">
      <c r="A63" s="45" t="s">
        <v>1096</v>
      </c>
      <c r="B63" s="45" t="s">
        <v>1097</v>
      </c>
      <c r="C63" s="45" t="s">
        <v>248</v>
      </c>
      <c r="D63" s="45" t="s">
        <v>3</v>
      </c>
      <c r="E63" s="45">
        <v>797.5</v>
      </c>
      <c r="F63" s="45">
        <v>794.6</v>
      </c>
    </row>
    <row r="64" spans="1:6" ht="15">
      <c r="A64" s="45" t="s">
        <v>1098</v>
      </c>
      <c r="B64" s="45" t="s">
        <v>1099</v>
      </c>
      <c r="C64" s="45" t="s">
        <v>248</v>
      </c>
      <c r="D64" s="45" t="s">
        <v>3</v>
      </c>
      <c r="E64" s="45">
        <v>366</v>
      </c>
      <c r="F64" s="45">
        <v>366</v>
      </c>
    </row>
    <row r="65" spans="1:6" ht="15">
      <c r="A65" s="45" t="s">
        <v>1100</v>
      </c>
      <c r="B65" s="45" t="s">
        <v>1101</v>
      </c>
      <c r="C65" s="45" t="s">
        <v>248</v>
      </c>
      <c r="D65" s="45" t="s">
        <v>3</v>
      </c>
      <c r="E65" s="45">
        <v>3396.33</v>
      </c>
      <c r="F65" s="45">
        <v>3396.33</v>
      </c>
    </row>
    <row r="66" spans="1:6" ht="15">
      <c r="A66" s="45" t="s">
        <v>1102</v>
      </c>
      <c r="B66" s="45" t="s">
        <v>1103</v>
      </c>
      <c r="C66" s="45" t="s">
        <v>248</v>
      </c>
      <c r="D66" s="45" t="s">
        <v>3</v>
      </c>
      <c r="E66" s="45">
        <v>4831</v>
      </c>
      <c r="F66" s="45">
        <v>4831</v>
      </c>
    </row>
    <row r="67" spans="1:6" ht="15">
      <c r="A67" s="45" t="s">
        <v>1104</v>
      </c>
      <c r="B67" s="45" t="s">
        <v>1105</v>
      </c>
      <c r="C67" s="45" t="s">
        <v>248</v>
      </c>
      <c r="D67" s="45" t="s">
        <v>3</v>
      </c>
      <c r="E67" s="45">
        <v>405</v>
      </c>
      <c r="F67" s="45">
        <v>405</v>
      </c>
    </row>
    <row r="68" spans="1:6" ht="15">
      <c r="A68" s="45" t="s">
        <v>1106</v>
      </c>
      <c r="B68" s="45" t="s">
        <v>1107</v>
      </c>
      <c r="C68" s="45" t="s">
        <v>248</v>
      </c>
      <c r="D68" s="45" t="s">
        <v>3</v>
      </c>
      <c r="E68" s="45">
        <v>1706.22</v>
      </c>
      <c r="F68" s="45">
        <v>1627.78</v>
      </c>
    </row>
    <row r="69" spans="1:6" ht="15">
      <c r="A69" s="45" t="s">
        <v>1108</v>
      </c>
      <c r="B69" s="45" t="s">
        <v>1109</v>
      </c>
      <c r="C69" s="45" t="s">
        <v>248</v>
      </c>
      <c r="D69" s="45" t="s">
        <v>39</v>
      </c>
      <c r="E69" s="45">
        <v>838.13</v>
      </c>
      <c r="F69" s="45">
        <v>838.13</v>
      </c>
    </row>
    <row r="70" spans="1:6" ht="15">
      <c r="A70" s="45" t="s">
        <v>1110</v>
      </c>
      <c r="B70" s="45" t="s">
        <v>1111</v>
      </c>
      <c r="C70" s="45" t="s">
        <v>248</v>
      </c>
      <c r="D70" s="45" t="s">
        <v>39</v>
      </c>
      <c r="E70" s="45">
        <v>4452.5</v>
      </c>
      <c r="F70" s="45">
        <v>4452.5</v>
      </c>
    </row>
    <row r="71" spans="1:6" ht="15">
      <c r="A71" s="45" t="s">
        <v>1112</v>
      </c>
      <c r="B71" s="45" t="s">
        <v>1113</v>
      </c>
      <c r="C71" s="45" t="s">
        <v>248</v>
      </c>
      <c r="D71" s="45" t="s">
        <v>39</v>
      </c>
      <c r="E71" s="45">
        <v>590</v>
      </c>
      <c r="F71" s="45">
        <v>590</v>
      </c>
    </row>
    <row r="72" spans="1:6" ht="15">
      <c r="A72" s="45" t="s">
        <v>1114</v>
      </c>
      <c r="B72" s="45" t="s">
        <v>1115</v>
      </c>
      <c r="C72" s="45" t="s">
        <v>248</v>
      </c>
      <c r="D72" s="45" t="s">
        <v>39</v>
      </c>
      <c r="E72" s="45">
        <v>500</v>
      </c>
      <c r="F72" s="45">
        <v>500</v>
      </c>
    </row>
    <row r="73" spans="1:6" ht="15">
      <c r="A73" s="45" t="s">
        <v>1116</v>
      </c>
      <c r="B73" s="45" t="s">
        <v>1117</v>
      </c>
      <c r="C73" s="45" t="s">
        <v>248</v>
      </c>
      <c r="D73" s="45" t="s">
        <v>39</v>
      </c>
      <c r="E73" s="45">
        <v>2000</v>
      </c>
      <c r="F73" s="45">
        <v>2000</v>
      </c>
    </row>
    <row r="74" spans="1:6" ht="15">
      <c r="A74" s="45" t="s">
        <v>1118</v>
      </c>
      <c r="B74" s="45" t="s">
        <v>1119</v>
      </c>
      <c r="C74" s="45" t="s">
        <v>248</v>
      </c>
      <c r="D74" s="45" t="s">
        <v>39</v>
      </c>
      <c r="E74" s="45">
        <v>4750</v>
      </c>
      <c r="F74" s="45">
        <v>4750</v>
      </c>
    </row>
    <row r="75" spans="1:6" ht="15">
      <c r="A75" s="45" t="s">
        <v>1120</v>
      </c>
      <c r="B75" s="45" t="s">
        <v>1121</v>
      </c>
      <c r="C75" s="45" t="s">
        <v>248</v>
      </c>
      <c r="D75" s="45" t="s">
        <v>39</v>
      </c>
      <c r="E75" s="45">
        <v>405</v>
      </c>
      <c r="F75" s="45">
        <v>405</v>
      </c>
    </row>
    <row r="76" spans="1:6" ht="15">
      <c r="A76" s="45" t="s">
        <v>1122</v>
      </c>
      <c r="B76" s="45" t="s">
        <v>1123</v>
      </c>
      <c r="C76" s="45" t="s">
        <v>248</v>
      </c>
      <c r="D76" s="45" t="s">
        <v>39</v>
      </c>
      <c r="E76" s="45">
        <v>4140</v>
      </c>
      <c r="F76" s="45">
        <v>4140</v>
      </c>
    </row>
    <row r="77" spans="1:6" ht="15">
      <c r="A77" s="45" t="s">
        <v>1124</v>
      </c>
      <c r="B77" s="45" t="s">
        <v>1125</v>
      </c>
      <c r="C77" s="45" t="s">
        <v>248</v>
      </c>
      <c r="D77" s="45" t="s">
        <v>39</v>
      </c>
      <c r="E77" s="45">
        <v>3995</v>
      </c>
      <c r="F77" s="45">
        <v>3995</v>
      </c>
    </row>
    <row r="78" spans="1:6" ht="15">
      <c r="A78" s="45" t="s">
        <v>1126</v>
      </c>
      <c r="B78" s="45" t="s">
        <v>1127</v>
      </c>
      <c r="C78" s="45" t="s">
        <v>248</v>
      </c>
      <c r="D78" s="45" t="s">
        <v>39</v>
      </c>
      <c r="E78" s="45">
        <v>675</v>
      </c>
      <c r="F78" s="45">
        <v>675</v>
      </c>
    </row>
    <row r="79" spans="1:6" ht="15">
      <c r="A79" s="45" t="s">
        <v>1128</v>
      </c>
      <c r="B79" s="45" t="s">
        <v>1129</v>
      </c>
      <c r="C79" s="45" t="s">
        <v>248</v>
      </c>
      <c r="D79" s="45" t="s">
        <v>39</v>
      </c>
      <c r="E79" s="45">
        <v>616</v>
      </c>
      <c r="F79" s="45">
        <v>616</v>
      </c>
    </row>
    <row r="80" spans="1:6" ht="15">
      <c r="A80" s="45" t="s">
        <v>1130</v>
      </c>
      <c r="B80" s="45" t="s">
        <v>1022</v>
      </c>
      <c r="C80" s="45" t="s">
        <v>248</v>
      </c>
      <c r="D80" s="45" t="s">
        <v>39</v>
      </c>
      <c r="E80" s="45">
        <v>5777.25</v>
      </c>
      <c r="F80" s="45">
        <v>5777.25</v>
      </c>
    </row>
    <row r="81" spans="1:6" ht="15">
      <c r="A81" s="45" t="s">
        <v>1131</v>
      </c>
      <c r="B81" s="45" t="s">
        <v>1132</v>
      </c>
      <c r="C81" s="45" t="s">
        <v>248</v>
      </c>
      <c r="D81" s="45" t="s">
        <v>39</v>
      </c>
      <c r="E81" s="45">
        <v>1325</v>
      </c>
      <c r="F81" s="45">
        <v>1325</v>
      </c>
    </row>
    <row r="82" spans="1:6" ht="15">
      <c r="A82" s="45" t="s">
        <v>1133</v>
      </c>
      <c r="B82" s="45" t="s">
        <v>1134</v>
      </c>
      <c r="C82" s="45" t="s">
        <v>248</v>
      </c>
      <c r="D82" s="45" t="s">
        <v>39</v>
      </c>
      <c r="E82" s="45">
        <v>1699.27</v>
      </c>
      <c r="F82" s="45">
        <v>1699.27</v>
      </c>
    </row>
    <row r="83" ht="15">
      <c r="F83" s="46">
        <f>SUM(F3:F82)</f>
        <v>187275.21999999997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63"/>
  <sheetViews>
    <sheetView zoomScale="91" zoomScaleNormal="91" zoomScalePageLayoutView="0" workbookViewId="0" topLeftCell="C277">
      <selection activeCell="G304" activeCellId="3" sqref="G314:G318 G271:G283 G7:G116 G304:G309"/>
    </sheetView>
  </sheetViews>
  <sheetFormatPr defaultColWidth="31.57421875" defaultRowHeight="15"/>
  <cols>
    <col min="1" max="9" width="31.57421875" style="0" customWidth="1"/>
    <col min="10" max="10" width="13.140625" style="0" bestFit="1" customWidth="1"/>
    <col min="11" max="11" width="3.00390625" style="0" bestFit="1" customWidth="1"/>
    <col min="12" max="12" width="4.28125" style="0" bestFit="1" customWidth="1"/>
  </cols>
  <sheetData>
    <row r="2" spans="1:13" ht="15">
      <c r="A2" s="65" t="s">
        <v>258</v>
      </c>
      <c r="B2" s="65" t="s">
        <v>259</v>
      </c>
      <c r="C2" s="65" t="s">
        <v>260</v>
      </c>
      <c r="D2" s="65" t="s">
        <v>261</v>
      </c>
      <c r="E2" s="66" t="s">
        <v>262</v>
      </c>
      <c r="F2" s="65" t="s">
        <v>263</v>
      </c>
      <c r="G2" s="66" t="s">
        <v>264</v>
      </c>
      <c r="H2" s="66" t="s">
        <v>265</v>
      </c>
      <c r="I2" s="66"/>
      <c r="J2" s="66"/>
      <c r="K2" s="66" t="s">
        <v>266</v>
      </c>
      <c r="L2" s="66"/>
      <c r="M2" s="66" t="s">
        <v>267</v>
      </c>
    </row>
    <row r="3" spans="1:13" ht="15">
      <c r="A3" s="65"/>
      <c r="B3" s="65"/>
      <c r="C3" s="65"/>
      <c r="D3" s="65"/>
      <c r="E3" s="66"/>
      <c r="F3" s="65"/>
      <c r="G3" s="66"/>
      <c r="H3" s="10" t="s">
        <v>268</v>
      </c>
      <c r="I3" s="10" t="s">
        <v>269</v>
      </c>
      <c r="J3" s="10" t="s">
        <v>270</v>
      </c>
      <c r="K3" s="11" t="s">
        <v>271</v>
      </c>
      <c r="L3" s="11" t="s">
        <v>272</v>
      </c>
      <c r="M3" s="66"/>
    </row>
    <row r="4" spans="1:13" s="26" customFormat="1" ht="28.5">
      <c r="A4" s="23" t="s">
        <v>273</v>
      </c>
      <c r="B4" s="23" t="s">
        <v>274</v>
      </c>
      <c r="C4" s="24" t="s">
        <v>604</v>
      </c>
      <c r="D4" s="25" t="s">
        <v>605</v>
      </c>
      <c r="E4" s="24" t="s">
        <v>606</v>
      </c>
      <c r="F4" s="24" t="s">
        <v>607</v>
      </c>
      <c r="G4" s="54">
        <v>13.1208</v>
      </c>
      <c r="H4" s="23"/>
      <c r="I4" s="23" t="s">
        <v>279</v>
      </c>
      <c r="J4" s="23"/>
      <c r="K4" s="23"/>
      <c r="L4" s="23"/>
      <c r="M4" s="23"/>
    </row>
    <row r="5" spans="1:13" s="26" customFormat="1" ht="15">
      <c r="A5" s="23" t="s">
        <v>273</v>
      </c>
      <c r="B5" s="23" t="s">
        <v>274</v>
      </c>
      <c r="C5" s="24" t="s">
        <v>608</v>
      </c>
      <c r="D5" s="25" t="s">
        <v>605</v>
      </c>
      <c r="E5" s="24" t="s">
        <v>606</v>
      </c>
      <c r="F5" s="24" t="s">
        <v>609</v>
      </c>
      <c r="G5" s="54">
        <v>15.6621</v>
      </c>
      <c r="H5" s="23"/>
      <c r="I5" s="23" t="s">
        <v>279</v>
      </c>
      <c r="J5" s="23"/>
      <c r="K5" s="23"/>
      <c r="L5" s="23"/>
      <c r="M5" s="23"/>
    </row>
    <row r="6" spans="1:13" s="26" customFormat="1" ht="28.5">
      <c r="A6" s="23" t="s">
        <v>273</v>
      </c>
      <c r="B6" s="23" t="s">
        <v>274</v>
      </c>
      <c r="C6" s="24" t="s">
        <v>610</v>
      </c>
      <c r="D6" s="25" t="s">
        <v>605</v>
      </c>
      <c r="E6" s="24" t="s">
        <v>606</v>
      </c>
      <c r="F6" s="24" t="s">
        <v>611</v>
      </c>
      <c r="G6" s="54">
        <v>375.06</v>
      </c>
      <c r="H6" s="23"/>
      <c r="I6" s="23" t="s">
        <v>279</v>
      </c>
      <c r="J6" s="23"/>
      <c r="K6" s="23"/>
      <c r="L6" s="23"/>
      <c r="M6" s="23"/>
    </row>
    <row r="7" spans="1:13" s="26" customFormat="1" ht="15">
      <c r="A7" s="23" t="s">
        <v>273</v>
      </c>
      <c r="B7" s="23" t="s">
        <v>274</v>
      </c>
      <c r="C7" s="24" t="s">
        <v>612</v>
      </c>
      <c r="D7" s="23" t="s">
        <v>613</v>
      </c>
      <c r="E7" s="24" t="s">
        <v>614</v>
      </c>
      <c r="F7" s="24" t="s">
        <v>333</v>
      </c>
      <c r="G7" s="54">
        <v>933.93</v>
      </c>
      <c r="H7" s="23" t="s">
        <v>279</v>
      </c>
      <c r="I7" s="23"/>
      <c r="J7" s="23"/>
      <c r="K7" s="23"/>
      <c r="L7" s="23"/>
      <c r="M7" s="23"/>
    </row>
    <row r="8" spans="1:13" s="26" customFormat="1" ht="15">
      <c r="A8" s="23" t="s">
        <v>273</v>
      </c>
      <c r="B8" s="23" t="s">
        <v>274</v>
      </c>
      <c r="C8" s="24" t="s">
        <v>615</v>
      </c>
      <c r="D8" s="23" t="s">
        <v>613</v>
      </c>
      <c r="E8" s="24" t="s">
        <v>614</v>
      </c>
      <c r="F8" s="24" t="s">
        <v>333</v>
      </c>
      <c r="G8" s="54">
        <v>318.16</v>
      </c>
      <c r="H8" s="23" t="s">
        <v>279</v>
      </c>
      <c r="I8" s="23"/>
      <c r="J8" s="23"/>
      <c r="K8" s="23" t="s">
        <v>279</v>
      </c>
      <c r="L8" s="23"/>
      <c r="M8" s="23"/>
    </row>
    <row r="9" spans="1:13" s="26" customFormat="1" ht="15">
      <c r="A9" s="23" t="s">
        <v>273</v>
      </c>
      <c r="B9" s="23" t="s">
        <v>274</v>
      </c>
      <c r="C9" s="24" t="s">
        <v>616</v>
      </c>
      <c r="D9" s="23" t="s">
        <v>613</v>
      </c>
      <c r="E9" s="24" t="s">
        <v>614</v>
      </c>
      <c r="F9" s="24" t="s">
        <v>333</v>
      </c>
      <c r="G9" s="54">
        <v>879.06</v>
      </c>
      <c r="H9" s="23" t="s">
        <v>279</v>
      </c>
      <c r="I9" s="23"/>
      <c r="J9" s="23"/>
      <c r="K9" s="23" t="s">
        <v>279</v>
      </c>
      <c r="L9" s="23"/>
      <c r="M9" s="23"/>
    </row>
    <row r="10" spans="1:13" s="26" customFormat="1" ht="15">
      <c r="A10" s="23" t="s">
        <v>273</v>
      </c>
      <c r="B10" s="23" t="s">
        <v>274</v>
      </c>
      <c r="C10" s="24" t="s">
        <v>617</v>
      </c>
      <c r="D10" s="23" t="s">
        <v>613</v>
      </c>
      <c r="E10" s="24" t="s">
        <v>614</v>
      </c>
      <c r="F10" s="24" t="s">
        <v>568</v>
      </c>
      <c r="G10" s="54">
        <v>9370.14</v>
      </c>
      <c r="H10" s="23" t="s">
        <v>279</v>
      </c>
      <c r="I10" s="23"/>
      <c r="J10" s="23"/>
      <c r="K10" s="23" t="s">
        <v>279</v>
      </c>
      <c r="L10" s="23"/>
      <c r="M10" s="23"/>
    </row>
    <row r="11" spans="1:13" s="26" customFormat="1" ht="15">
      <c r="A11" s="23" t="s">
        <v>273</v>
      </c>
      <c r="B11" s="23" t="s">
        <v>274</v>
      </c>
      <c r="C11" s="24" t="s">
        <v>618</v>
      </c>
      <c r="D11" s="23" t="s">
        <v>613</v>
      </c>
      <c r="E11" s="24" t="s">
        <v>614</v>
      </c>
      <c r="F11" s="24" t="s">
        <v>619</v>
      </c>
      <c r="G11" s="54">
        <v>180</v>
      </c>
      <c r="H11" s="23"/>
      <c r="I11" s="23" t="s">
        <v>279</v>
      </c>
      <c r="J11" s="23"/>
      <c r="K11" s="23"/>
      <c r="L11" s="23"/>
      <c r="M11" s="23"/>
    </row>
    <row r="12" spans="1:13" s="26" customFormat="1" ht="15">
      <c r="A12" s="23" t="s">
        <v>273</v>
      </c>
      <c r="B12" s="23" t="s">
        <v>274</v>
      </c>
      <c r="C12" s="24" t="s">
        <v>620</v>
      </c>
      <c r="D12" s="23" t="s">
        <v>613</v>
      </c>
      <c r="E12" s="24" t="s">
        <v>614</v>
      </c>
      <c r="F12" s="24" t="s">
        <v>621</v>
      </c>
      <c r="G12" s="54">
        <v>181.46</v>
      </c>
      <c r="H12" s="23" t="s">
        <v>279</v>
      </c>
      <c r="I12" s="23"/>
      <c r="J12" s="23"/>
      <c r="K12" s="23"/>
      <c r="L12" s="23"/>
      <c r="M12" s="23"/>
    </row>
    <row r="13" spans="1:13" s="26" customFormat="1" ht="28.5">
      <c r="A13" s="23" t="s">
        <v>273</v>
      </c>
      <c r="B13" s="23" t="s">
        <v>274</v>
      </c>
      <c r="C13" s="24" t="s">
        <v>622</v>
      </c>
      <c r="D13" s="23" t="s">
        <v>613</v>
      </c>
      <c r="E13" s="24" t="s">
        <v>614</v>
      </c>
      <c r="F13" s="24" t="s">
        <v>470</v>
      </c>
      <c r="G13" s="54">
        <v>226.29</v>
      </c>
      <c r="H13" s="23" t="s">
        <v>279</v>
      </c>
      <c r="I13" s="23"/>
      <c r="J13" s="23"/>
      <c r="K13" s="23"/>
      <c r="L13" s="23"/>
      <c r="M13" s="23"/>
    </row>
    <row r="14" spans="1:13" s="26" customFormat="1" ht="15">
      <c r="A14" s="23" t="s">
        <v>273</v>
      </c>
      <c r="B14" s="23" t="s">
        <v>274</v>
      </c>
      <c r="C14" s="24" t="s">
        <v>623</v>
      </c>
      <c r="D14" s="23" t="s">
        <v>613</v>
      </c>
      <c r="E14" s="24" t="s">
        <v>614</v>
      </c>
      <c r="F14" s="24" t="s">
        <v>624</v>
      </c>
      <c r="G14" s="54">
        <v>81.84</v>
      </c>
      <c r="H14" s="23" t="s">
        <v>279</v>
      </c>
      <c r="I14" s="23"/>
      <c r="J14" s="23"/>
      <c r="K14" s="23"/>
      <c r="L14" s="23"/>
      <c r="M14" s="23"/>
    </row>
    <row r="15" spans="1:13" s="26" customFormat="1" ht="42.75">
      <c r="A15" s="23" t="s">
        <v>273</v>
      </c>
      <c r="B15" s="23" t="s">
        <v>274</v>
      </c>
      <c r="C15" s="24" t="s">
        <v>625</v>
      </c>
      <c r="D15" s="23" t="s">
        <v>613</v>
      </c>
      <c r="E15" s="24" t="s">
        <v>614</v>
      </c>
      <c r="F15" s="24" t="s">
        <v>626</v>
      </c>
      <c r="G15" s="54">
        <v>7159.32</v>
      </c>
      <c r="H15" s="23" t="s">
        <v>279</v>
      </c>
      <c r="I15" s="23"/>
      <c r="J15" s="23"/>
      <c r="K15" s="23"/>
      <c r="L15" s="23"/>
      <c r="M15" s="23"/>
    </row>
    <row r="16" spans="1:13" s="26" customFormat="1" ht="28.5">
      <c r="A16" s="23" t="s">
        <v>273</v>
      </c>
      <c r="B16" s="23" t="s">
        <v>274</v>
      </c>
      <c r="C16" s="24" t="s">
        <v>627</v>
      </c>
      <c r="D16" s="23" t="s">
        <v>613</v>
      </c>
      <c r="E16" s="24" t="s">
        <v>614</v>
      </c>
      <c r="F16" s="24" t="s">
        <v>479</v>
      </c>
      <c r="G16" s="54">
        <v>356</v>
      </c>
      <c r="H16" s="23" t="s">
        <v>279</v>
      </c>
      <c r="I16" s="23"/>
      <c r="J16" s="23"/>
      <c r="K16" s="23" t="s">
        <v>279</v>
      </c>
      <c r="L16" s="23"/>
      <c r="M16" s="23"/>
    </row>
    <row r="17" spans="1:13" s="26" customFormat="1" ht="28.5">
      <c r="A17" s="23" t="s">
        <v>273</v>
      </c>
      <c r="B17" s="23" t="s">
        <v>274</v>
      </c>
      <c r="C17" s="24" t="s">
        <v>628</v>
      </c>
      <c r="D17" s="23" t="s">
        <v>613</v>
      </c>
      <c r="E17" s="24" t="s">
        <v>629</v>
      </c>
      <c r="F17" s="24" t="s">
        <v>292</v>
      </c>
      <c r="G17" s="54">
        <v>2298</v>
      </c>
      <c r="H17" s="23" t="s">
        <v>279</v>
      </c>
      <c r="I17" s="23"/>
      <c r="J17" s="23"/>
      <c r="K17" s="23"/>
      <c r="L17" s="23"/>
      <c r="M17" s="23"/>
    </row>
    <row r="18" spans="1:13" s="26" customFormat="1" ht="28.5">
      <c r="A18" s="23" t="s">
        <v>273</v>
      </c>
      <c r="B18" s="23" t="s">
        <v>274</v>
      </c>
      <c r="C18" s="24" t="s">
        <v>630</v>
      </c>
      <c r="D18" s="23" t="s">
        <v>613</v>
      </c>
      <c r="E18" s="24" t="s">
        <v>629</v>
      </c>
      <c r="F18" s="24" t="s">
        <v>631</v>
      </c>
      <c r="G18" s="54">
        <v>2501.25</v>
      </c>
      <c r="H18" s="23" t="s">
        <v>279</v>
      </c>
      <c r="I18" s="23"/>
      <c r="J18" s="23"/>
      <c r="K18" s="23"/>
      <c r="L18" s="23"/>
      <c r="M18" s="23"/>
    </row>
    <row r="19" spans="1:13" s="26" customFormat="1" ht="28.5">
      <c r="A19" s="23" t="s">
        <v>273</v>
      </c>
      <c r="B19" s="23" t="s">
        <v>274</v>
      </c>
      <c r="C19" s="24" t="s">
        <v>632</v>
      </c>
      <c r="D19" s="23" t="s">
        <v>613</v>
      </c>
      <c r="E19" s="24" t="s">
        <v>629</v>
      </c>
      <c r="F19" s="24" t="s">
        <v>633</v>
      </c>
      <c r="G19" s="54">
        <v>1916.8</v>
      </c>
      <c r="H19" s="23" t="s">
        <v>279</v>
      </c>
      <c r="I19" s="23"/>
      <c r="J19" s="23"/>
      <c r="K19" s="23" t="s">
        <v>279</v>
      </c>
      <c r="L19" s="23"/>
      <c r="M19" s="23"/>
    </row>
    <row r="20" spans="1:13" s="26" customFormat="1" ht="28.5">
      <c r="A20" s="23" t="s">
        <v>273</v>
      </c>
      <c r="B20" s="23" t="s">
        <v>274</v>
      </c>
      <c r="C20" s="24" t="s">
        <v>634</v>
      </c>
      <c r="D20" s="23" t="s">
        <v>613</v>
      </c>
      <c r="E20" s="24" t="s">
        <v>629</v>
      </c>
      <c r="F20" s="24" t="s">
        <v>633</v>
      </c>
      <c r="G20" s="54">
        <v>660.935</v>
      </c>
      <c r="H20" s="23" t="s">
        <v>279</v>
      </c>
      <c r="I20" s="23"/>
      <c r="J20" s="23"/>
      <c r="K20" s="23" t="s">
        <v>279</v>
      </c>
      <c r="L20" s="23"/>
      <c r="M20" s="23"/>
    </row>
    <row r="21" spans="1:13" s="26" customFormat="1" ht="28.5">
      <c r="A21" s="23" t="s">
        <v>273</v>
      </c>
      <c r="B21" s="23" t="s">
        <v>274</v>
      </c>
      <c r="C21" s="24" t="s">
        <v>635</v>
      </c>
      <c r="D21" s="23" t="s">
        <v>613</v>
      </c>
      <c r="E21" s="24" t="s">
        <v>629</v>
      </c>
      <c r="F21" s="24" t="s">
        <v>633</v>
      </c>
      <c r="G21" s="54">
        <v>2438.967</v>
      </c>
      <c r="H21" s="23" t="s">
        <v>279</v>
      </c>
      <c r="I21" s="23"/>
      <c r="J21" s="23"/>
      <c r="K21" s="23" t="s">
        <v>279</v>
      </c>
      <c r="L21" s="23"/>
      <c r="M21" s="23"/>
    </row>
    <row r="22" spans="1:13" s="26" customFormat="1" ht="28.5">
      <c r="A22" s="23" t="s">
        <v>273</v>
      </c>
      <c r="B22" s="23" t="s">
        <v>274</v>
      </c>
      <c r="C22" s="24" t="s">
        <v>636</v>
      </c>
      <c r="D22" s="23" t="s">
        <v>613</v>
      </c>
      <c r="E22" s="24" t="s">
        <v>629</v>
      </c>
      <c r="F22" s="24" t="s">
        <v>633</v>
      </c>
      <c r="G22" s="54">
        <v>523</v>
      </c>
      <c r="H22" s="23" t="s">
        <v>279</v>
      </c>
      <c r="I22" s="23"/>
      <c r="J22" s="23"/>
      <c r="K22" s="23" t="s">
        <v>279</v>
      </c>
      <c r="L22" s="23"/>
      <c r="M22" s="23"/>
    </row>
    <row r="23" spans="1:13" s="26" customFormat="1" ht="15">
      <c r="A23" s="23" t="s">
        <v>273</v>
      </c>
      <c r="B23" s="23" t="s">
        <v>274</v>
      </c>
      <c r="C23" s="24" t="s">
        <v>637</v>
      </c>
      <c r="D23" s="23" t="s">
        <v>613</v>
      </c>
      <c r="E23" s="24" t="s">
        <v>629</v>
      </c>
      <c r="F23" s="24" t="s">
        <v>638</v>
      </c>
      <c r="G23" s="54">
        <v>1327.6312</v>
      </c>
      <c r="H23" s="23" t="s">
        <v>279</v>
      </c>
      <c r="I23" s="23"/>
      <c r="J23" s="23"/>
      <c r="K23" s="23"/>
      <c r="L23" s="23"/>
      <c r="M23" s="23"/>
    </row>
    <row r="24" spans="1:13" s="26" customFormat="1" ht="15">
      <c r="A24" s="23" t="s">
        <v>273</v>
      </c>
      <c r="B24" s="23" t="s">
        <v>274</v>
      </c>
      <c r="C24" s="24" t="s">
        <v>639</v>
      </c>
      <c r="D24" s="23" t="s">
        <v>613</v>
      </c>
      <c r="E24" s="24" t="s">
        <v>629</v>
      </c>
      <c r="F24" s="24" t="s">
        <v>638</v>
      </c>
      <c r="G24" s="54">
        <v>294.0924</v>
      </c>
      <c r="H24" s="23" t="s">
        <v>279</v>
      </c>
      <c r="I24" s="23"/>
      <c r="J24" s="23"/>
      <c r="K24" s="23"/>
      <c r="L24" s="23"/>
      <c r="M24" s="23"/>
    </row>
    <row r="25" spans="1:13" s="26" customFormat="1" ht="15">
      <c r="A25" s="23" t="s">
        <v>273</v>
      </c>
      <c r="B25" s="23" t="s">
        <v>274</v>
      </c>
      <c r="C25" s="24" t="s">
        <v>640</v>
      </c>
      <c r="D25" s="23" t="s">
        <v>613</v>
      </c>
      <c r="E25" s="24" t="s">
        <v>629</v>
      </c>
      <c r="F25" s="24" t="s">
        <v>638</v>
      </c>
      <c r="G25" s="54">
        <v>4713.3</v>
      </c>
      <c r="H25" s="23" t="s">
        <v>279</v>
      </c>
      <c r="I25" s="23"/>
      <c r="J25" s="23"/>
      <c r="K25" s="23"/>
      <c r="L25" s="23"/>
      <c r="M25" s="23"/>
    </row>
    <row r="26" spans="1:13" s="26" customFormat="1" ht="15">
      <c r="A26" s="23" t="s">
        <v>273</v>
      </c>
      <c r="B26" s="23" t="s">
        <v>274</v>
      </c>
      <c r="C26" s="24" t="s">
        <v>641</v>
      </c>
      <c r="D26" s="23" t="s">
        <v>613</v>
      </c>
      <c r="E26" s="24" t="s">
        <v>629</v>
      </c>
      <c r="F26" s="24" t="s">
        <v>320</v>
      </c>
      <c r="G26" s="54">
        <v>518.4</v>
      </c>
      <c r="H26" s="23" t="s">
        <v>279</v>
      </c>
      <c r="I26" s="23"/>
      <c r="J26" s="23"/>
      <c r="K26" s="23"/>
      <c r="L26" s="23"/>
      <c r="M26" s="23"/>
    </row>
    <row r="27" spans="1:13" s="26" customFormat="1" ht="15">
      <c r="A27" s="23" t="s">
        <v>273</v>
      </c>
      <c r="B27" s="23" t="s">
        <v>274</v>
      </c>
      <c r="C27" s="24" t="s">
        <v>642</v>
      </c>
      <c r="D27" s="23" t="s">
        <v>613</v>
      </c>
      <c r="E27" s="24" t="s">
        <v>629</v>
      </c>
      <c r="F27" s="24" t="s">
        <v>320</v>
      </c>
      <c r="G27" s="54">
        <v>3217.1547</v>
      </c>
      <c r="H27" s="23" t="s">
        <v>279</v>
      </c>
      <c r="I27" s="23"/>
      <c r="J27" s="23"/>
      <c r="K27" s="23"/>
      <c r="L27" s="23"/>
      <c r="M27" s="23"/>
    </row>
    <row r="28" spans="1:13" s="26" customFormat="1" ht="15">
      <c r="A28" s="23" t="s">
        <v>273</v>
      </c>
      <c r="B28" s="23" t="s">
        <v>274</v>
      </c>
      <c r="C28" s="24" t="s">
        <v>643</v>
      </c>
      <c r="D28" s="23" t="s">
        <v>613</v>
      </c>
      <c r="E28" s="24" t="s">
        <v>629</v>
      </c>
      <c r="F28" s="24" t="s">
        <v>320</v>
      </c>
      <c r="G28" s="54">
        <v>1920</v>
      </c>
      <c r="H28" s="23" t="s">
        <v>279</v>
      </c>
      <c r="I28" s="23"/>
      <c r="J28" s="23"/>
      <c r="K28" s="23"/>
      <c r="L28" s="23"/>
      <c r="M28" s="23"/>
    </row>
    <row r="29" spans="1:13" s="26" customFormat="1" ht="15">
      <c r="A29" s="23" t="s">
        <v>273</v>
      </c>
      <c r="B29" s="23" t="s">
        <v>274</v>
      </c>
      <c r="C29" s="24" t="s">
        <v>644</v>
      </c>
      <c r="D29" s="23" t="s">
        <v>613</v>
      </c>
      <c r="E29" s="24" t="s">
        <v>629</v>
      </c>
      <c r="F29" s="24" t="s">
        <v>320</v>
      </c>
      <c r="G29" s="54">
        <v>6195.3856</v>
      </c>
      <c r="H29" s="23" t="s">
        <v>279</v>
      </c>
      <c r="I29" s="23"/>
      <c r="J29" s="23"/>
      <c r="K29" s="23" t="s">
        <v>279</v>
      </c>
      <c r="L29" s="23"/>
      <c r="M29" s="23"/>
    </row>
    <row r="30" spans="1:13" s="26" customFormat="1" ht="15">
      <c r="A30" s="23" t="s">
        <v>273</v>
      </c>
      <c r="B30" s="23" t="s">
        <v>274</v>
      </c>
      <c r="C30" s="24" t="s">
        <v>645</v>
      </c>
      <c r="D30" s="23" t="s">
        <v>613</v>
      </c>
      <c r="E30" s="24" t="s">
        <v>629</v>
      </c>
      <c r="F30" s="24" t="s">
        <v>320</v>
      </c>
      <c r="G30" s="54">
        <v>4211.92</v>
      </c>
      <c r="H30" s="23" t="s">
        <v>279</v>
      </c>
      <c r="I30" s="23"/>
      <c r="J30" s="23"/>
      <c r="K30" s="23"/>
      <c r="L30" s="23"/>
      <c r="M30" s="23"/>
    </row>
    <row r="31" spans="1:13" s="26" customFormat="1" ht="15">
      <c r="A31" s="23" t="s">
        <v>273</v>
      </c>
      <c r="B31" s="23" t="s">
        <v>274</v>
      </c>
      <c r="C31" s="24" t="s">
        <v>646</v>
      </c>
      <c r="D31" s="23" t="s">
        <v>613</v>
      </c>
      <c r="E31" s="24" t="s">
        <v>629</v>
      </c>
      <c r="F31" s="24" t="s">
        <v>320</v>
      </c>
      <c r="G31" s="54">
        <v>1680</v>
      </c>
      <c r="H31" s="23" t="s">
        <v>279</v>
      </c>
      <c r="I31" s="23"/>
      <c r="J31" s="23"/>
      <c r="K31" s="23"/>
      <c r="L31" s="23"/>
      <c r="M31" s="23"/>
    </row>
    <row r="32" spans="1:13" s="26" customFormat="1" ht="15">
      <c r="A32" s="23" t="s">
        <v>273</v>
      </c>
      <c r="B32" s="23" t="s">
        <v>274</v>
      </c>
      <c r="C32" s="24" t="s">
        <v>647</v>
      </c>
      <c r="D32" s="23" t="s">
        <v>613</v>
      </c>
      <c r="E32" s="24" t="s">
        <v>629</v>
      </c>
      <c r="F32" s="24" t="s">
        <v>320</v>
      </c>
      <c r="G32" s="54">
        <v>31.75</v>
      </c>
      <c r="H32" s="23" t="s">
        <v>279</v>
      </c>
      <c r="I32" s="23"/>
      <c r="J32" s="23"/>
      <c r="K32" s="23"/>
      <c r="L32" s="23"/>
      <c r="M32" s="23"/>
    </row>
    <row r="33" spans="1:13" s="26" customFormat="1" ht="15">
      <c r="A33" s="23" t="s">
        <v>273</v>
      </c>
      <c r="B33" s="23" t="s">
        <v>274</v>
      </c>
      <c r="C33" s="24" t="s">
        <v>648</v>
      </c>
      <c r="D33" s="23" t="s">
        <v>613</v>
      </c>
      <c r="E33" s="24" t="s">
        <v>629</v>
      </c>
      <c r="F33" s="24" t="s">
        <v>320</v>
      </c>
      <c r="G33" s="54">
        <v>194.46</v>
      </c>
      <c r="H33" s="23" t="s">
        <v>279</v>
      </c>
      <c r="I33" s="23"/>
      <c r="J33" s="23"/>
      <c r="K33" s="23"/>
      <c r="L33" s="23"/>
      <c r="M33" s="23"/>
    </row>
    <row r="34" spans="1:13" s="26" customFormat="1" ht="15">
      <c r="A34" s="23" t="s">
        <v>273</v>
      </c>
      <c r="B34" s="23" t="s">
        <v>274</v>
      </c>
      <c r="C34" s="24" t="s">
        <v>649</v>
      </c>
      <c r="D34" s="23" t="s">
        <v>613</v>
      </c>
      <c r="E34" s="24" t="s">
        <v>629</v>
      </c>
      <c r="F34" s="24" t="s">
        <v>320</v>
      </c>
      <c r="G34" s="54">
        <v>458.6628</v>
      </c>
      <c r="H34" s="23" t="s">
        <v>279</v>
      </c>
      <c r="I34" s="23"/>
      <c r="J34" s="23"/>
      <c r="K34" s="23"/>
      <c r="L34" s="23"/>
      <c r="M34" s="23"/>
    </row>
    <row r="35" spans="1:13" s="26" customFormat="1" ht="15">
      <c r="A35" s="23" t="s">
        <v>273</v>
      </c>
      <c r="B35" s="23" t="s">
        <v>274</v>
      </c>
      <c r="C35" s="24" t="s">
        <v>650</v>
      </c>
      <c r="D35" s="23" t="s">
        <v>613</v>
      </c>
      <c r="E35" s="24" t="s">
        <v>629</v>
      </c>
      <c r="F35" s="24" t="s">
        <v>320</v>
      </c>
      <c r="G35" s="54">
        <v>3645</v>
      </c>
      <c r="H35" s="23" t="s">
        <v>279</v>
      </c>
      <c r="I35" s="23"/>
      <c r="J35" s="23"/>
      <c r="K35" s="23" t="s">
        <v>279</v>
      </c>
      <c r="L35" s="23"/>
      <c r="M35" s="23"/>
    </row>
    <row r="36" spans="1:13" s="26" customFormat="1" ht="15">
      <c r="A36" s="23" t="s">
        <v>273</v>
      </c>
      <c r="B36" s="23" t="s">
        <v>274</v>
      </c>
      <c r="C36" s="24" t="s">
        <v>651</v>
      </c>
      <c r="D36" s="23" t="s">
        <v>613</v>
      </c>
      <c r="E36" s="24" t="s">
        <v>629</v>
      </c>
      <c r="F36" s="24" t="s">
        <v>320</v>
      </c>
      <c r="G36" s="54">
        <v>1581.1929</v>
      </c>
      <c r="H36" s="23"/>
      <c r="I36" s="23" t="s">
        <v>279</v>
      </c>
      <c r="J36" s="23"/>
      <c r="K36" s="23"/>
      <c r="L36" s="23"/>
      <c r="M36" s="23"/>
    </row>
    <row r="37" spans="1:13" s="26" customFormat="1" ht="15">
      <c r="A37" s="23" t="s">
        <v>273</v>
      </c>
      <c r="B37" s="23" t="s">
        <v>274</v>
      </c>
      <c r="C37" s="24" t="s">
        <v>652</v>
      </c>
      <c r="D37" s="23" t="s">
        <v>613</v>
      </c>
      <c r="E37" s="24" t="s">
        <v>629</v>
      </c>
      <c r="F37" s="24" t="s">
        <v>320</v>
      </c>
      <c r="G37" s="54">
        <v>10120</v>
      </c>
      <c r="H37" s="23" t="s">
        <v>279</v>
      </c>
      <c r="I37" s="23"/>
      <c r="J37" s="23"/>
      <c r="K37" s="23"/>
      <c r="L37" s="23"/>
      <c r="M37" s="23"/>
    </row>
    <row r="38" spans="1:13" s="26" customFormat="1" ht="15">
      <c r="A38" s="23" t="s">
        <v>273</v>
      </c>
      <c r="B38" s="23" t="s">
        <v>274</v>
      </c>
      <c r="C38" s="24" t="s">
        <v>653</v>
      </c>
      <c r="D38" s="23" t="s">
        <v>613</v>
      </c>
      <c r="E38" s="24" t="s">
        <v>629</v>
      </c>
      <c r="F38" s="24" t="s">
        <v>320</v>
      </c>
      <c r="G38" s="54">
        <v>7680</v>
      </c>
      <c r="H38" s="23" t="s">
        <v>279</v>
      </c>
      <c r="I38" s="23"/>
      <c r="J38" s="23"/>
      <c r="K38" s="23" t="s">
        <v>279</v>
      </c>
      <c r="L38" s="23"/>
      <c r="M38" s="23"/>
    </row>
    <row r="39" spans="1:13" s="26" customFormat="1" ht="15">
      <c r="A39" s="23" t="s">
        <v>273</v>
      </c>
      <c r="B39" s="23" t="s">
        <v>274</v>
      </c>
      <c r="C39" s="24" t="s">
        <v>654</v>
      </c>
      <c r="D39" s="23" t="s">
        <v>613</v>
      </c>
      <c r="E39" s="24" t="s">
        <v>629</v>
      </c>
      <c r="F39" s="24" t="s">
        <v>444</v>
      </c>
      <c r="G39" s="54">
        <v>2760.8</v>
      </c>
      <c r="H39" s="23" t="s">
        <v>279</v>
      </c>
      <c r="I39" s="23"/>
      <c r="J39" s="23"/>
      <c r="K39" s="23"/>
      <c r="L39" s="23"/>
      <c r="M39" s="23"/>
    </row>
    <row r="40" spans="1:13" s="26" customFormat="1" ht="15">
      <c r="A40" s="23" t="s">
        <v>273</v>
      </c>
      <c r="B40" s="23" t="s">
        <v>274</v>
      </c>
      <c r="C40" s="24" t="s">
        <v>655</v>
      </c>
      <c r="D40" s="23" t="s">
        <v>613</v>
      </c>
      <c r="E40" s="24" t="s">
        <v>629</v>
      </c>
      <c r="F40" s="24" t="s">
        <v>444</v>
      </c>
      <c r="G40" s="54">
        <v>21600</v>
      </c>
      <c r="H40" s="23" t="s">
        <v>279</v>
      </c>
      <c r="I40" s="23"/>
      <c r="J40" s="23"/>
      <c r="K40" s="23"/>
      <c r="L40" s="23"/>
      <c r="M40" s="23"/>
    </row>
    <row r="41" spans="1:13" s="26" customFormat="1" ht="15">
      <c r="A41" s="23" t="s">
        <v>273</v>
      </c>
      <c r="B41" s="23" t="s">
        <v>274</v>
      </c>
      <c r="C41" s="24" t="s">
        <v>656</v>
      </c>
      <c r="D41" s="23" t="s">
        <v>613</v>
      </c>
      <c r="E41" s="24" t="s">
        <v>629</v>
      </c>
      <c r="F41" s="24" t="s">
        <v>444</v>
      </c>
      <c r="G41" s="54">
        <v>57.85</v>
      </c>
      <c r="H41" s="23" t="s">
        <v>279</v>
      </c>
      <c r="I41" s="23"/>
      <c r="J41" s="23"/>
      <c r="K41" s="23"/>
      <c r="L41" s="23"/>
      <c r="M41" s="23"/>
    </row>
    <row r="42" spans="1:13" s="26" customFormat="1" ht="15">
      <c r="A42" s="23" t="s">
        <v>273</v>
      </c>
      <c r="B42" s="23" t="s">
        <v>274</v>
      </c>
      <c r="C42" s="24" t="s">
        <v>657</v>
      </c>
      <c r="D42" s="23" t="s">
        <v>613</v>
      </c>
      <c r="E42" s="24" t="s">
        <v>629</v>
      </c>
      <c r="F42" s="24" t="s">
        <v>330</v>
      </c>
      <c r="G42" s="54">
        <v>46.42</v>
      </c>
      <c r="H42" s="23" t="s">
        <v>279</v>
      </c>
      <c r="I42" s="23"/>
      <c r="J42" s="23"/>
      <c r="K42" s="23"/>
      <c r="L42" s="23"/>
      <c r="M42" s="23"/>
    </row>
    <row r="43" spans="1:13" s="26" customFormat="1" ht="15">
      <c r="A43" s="23" t="s">
        <v>273</v>
      </c>
      <c r="B43" s="23" t="s">
        <v>274</v>
      </c>
      <c r="C43" s="24" t="s">
        <v>658</v>
      </c>
      <c r="D43" s="23" t="s">
        <v>613</v>
      </c>
      <c r="E43" s="24" t="s">
        <v>629</v>
      </c>
      <c r="F43" s="24" t="s">
        <v>330</v>
      </c>
      <c r="G43" s="54">
        <v>1800</v>
      </c>
      <c r="H43" s="23" t="s">
        <v>279</v>
      </c>
      <c r="I43" s="23"/>
      <c r="J43" s="23"/>
      <c r="K43" s="23"/>
      <c r="L43" s="23"/>
      <c r="M43" s="23"/>
    </row>
    <row r="44" spans="1:13" s="26" customFormat="1" ht="15">
      <c r="A44" s="23" t="s">
        <v>273</v>
      </c>
      <c r="B44" s="23" t="s">
        <v>274</v>
      </c>
      <c r="C44" s="24" t="s">
        <v>659</v>
      </c>
      <c r="D44" s="23" t="s">
        <v>613</v>
      </c>
      <c r="E44" s="24" t="s">
        <v>629</v>
      </c>
      <c r="F44" s="24" t="s">
        <v>532</v>
      </c>
      <c r="G44" s="54">
        <v>7088.64</v>
      </c>
      <c r="H44" s="23" t="s">
        <v>279</v>
      </c>
      <c r="I44" s="23" t="s">
        <v>660</v>
      </c>
      <c r="J44" s="23"/>
      <c r="K44" s="23" t="s">
        <v>279</v>
      </c>
      <c r="L44" s="23"/>
      <c r="M44" s="23"/>
    </row>
    <row r="45" spans="1:13" s="26" customFormat="1" ht="15">
      <c r="A45" s="23" t="s">
        <v>273</v>
      </c>
      <c r="B45" s="23" t="s">
        <v>274</v>
      </c>
      <c r="C45" s="24" t="s">
        <v>661</v>
      </c>
      <c r="D45" s="23" t="s">
        <v>613</v>
      </c>
      <c r="E45" s="24" t="s">
        <v>629</v>
      </c>
      <c r="F45" s="24" t="s">
        <v>532</v>
      </c>
      <c r="G45" s="54">
        <v>278.3046</v>
      </c>
      <c r="H45" s="23" t="s">
        <v>279</v>
      </c>
      <c r="I45" s="23"/>
      <c r="J45" s="23"/>
      <c r="K45" s="23"/>
      <c r="L45" s="23"/>
      <c r="M45" s="23"/>
    </row>
    <row r="46" spans="1:13" s="26" customFormat="1" ht="15">
      <c r="A46" s="23" t="s">
        <v>273</v>
      </c>
      <c r="B46" s="23" t="s">
        <v>274</v>
      </c>
      <c r="C46" s="24" t="s">
        <v>662</v>
      </c>
      <c r="D46" s="23" t="s">
        <v>613</v>
      </c>
      <c r="E46" s="24" t="s">
        <v>629</v>
      </c>
      <c r="F46" s="24" t="s">
        <v>532</v>
      </c>
      <c r="G46" s="54">
        <v>5742.66</v>
      </c>
      <c r="H46" s="23" t="s">
        <v>279</v>
      </c>
      <c r="I46" s="23"/>
      <c r="J46" s="23"/>
      <c r="K46" s="23"/>
      <c r="L46" s="23"/>
      <c r="M46" s="23"/>
    </row>
    <row r="47" spans="1:13" s="26" customFormat="1" ht="15">
      <c r="A47" s="23" t="s">
        <v>273</v>
      </c>
      <c r="B47" s="23" t="s">
        <v>274</v>
      </c>
      <c r="C47" s="24" t="s">
        <v>663</v>
      </c>
      <c r="D47" s="23" t="s">
        <v>613</v>
      </c>
      <c r="E47" s="24" t="s">
        <v>629</v>
      </c>
      <c r="F47" s="24" t="s">
        <v>532</v>
      </c>
      <c r="G47" s="54">
        <v>2053.13</v>
      </c>
      <c r="H47" s="23" t="s">
        <v>279</v>
      </c>
      <c r="I47" s="23"/>
      <c r="J47" s="23"/>
      <c r="K47" s="23" t="s">
        <v>279</v>
      </c>
      <c r="L47" s="23"/>
      <c r="M47" s="23"/>
    </row>
    <row r="48" spans="1:13" s="26" customFormat="1" ht="15">
      <c r="A48" s="23" t="s">
        <v>273</v>
      </c>
      <c r="B48" s="23" t="s">
        <v>274</v>
      </c>
      <c r="C48" s="24" t="s">
        <v>664</v>
      </c>
      <c r="D48" s="23" t="s">
        <v>613</v>
      </c>
      <c r="E48" s="24" t="s">
        <v>629</v>
      </c>
      <c r="F48" s="24" t="s">
        <v>532</v>
      </c>
      <c r="G48" s="54">
        <v>434.6704</v>
      </c>
      <c r="H48" s="23" t="s">
        <v>279</v>
      </c>
      <c r="I48" s="23"/>
      <c r="J48" s="23"/>
      <c r="K48" s="23"/>
      <c r="L48" s="23"/>
      <c r="M48" s="23"/>
    </row>
    <row r="49" spans="1:13" s="26" customFormat="1" ht="15">
      <c r="A49" s="23" t="s">
        <v>273</v>
      </c>
      <c r="B49" s="23" t="s">
        <v>274</v>
      </c>
      <c r="C49" s="24" t="s">
        <v>665</v>
      </c>
      <c r="D49" s="23" t="s">
        <v>613</v>
      </c>
      <c r="E49" s="24" t="s">
        <v>629</v>
      </c>
      <c r="F49" s="24" t="s">
        <v>532</v>
      </c>
      <c r="G49" s="54">
        <v>3620</v>
      </c>
      <c r="H49" s="23" t="s">
        <v>279</v>
      </c>
      <c r="I49" s="23"/>
      <c r="J49" s="23"/>
      <c r="K49" s="23"/>
      <c r="L49" s="23"/>
      <c r="M49" s="23"/>
    </row>
    <row r="50" spans="1:13" s="26" customFormat="1" ht="15">
      <c r="A50" s="23" t="s">
        <v>273</v>
      </c>
      <c r="B50" s="23" t="s">
        <v>274</v>
      </c>
      <c r="C50" s="24" t="s">
        <v>666</v>
      </c>
      <c r="D50" s="23" t="s">
        <v>613</v>
      </c>
      <c r="E50" s="24" t="s">
        <v>629</v>
      </c>
      <c r="F50" s="24" t="s">
        <v>667</v>
      </c>
      <c r="G50" s="54">
        <v>3120</v>
      </c>
      <c r="H50" s="23" t="s">
        <v>279</v>
      </c>
      <c r="I50" s="23"/>
      <c r="J50" s="23"/>
      <c r="K50" s="23"/>
      <c r="L50" s="23"/>
      <c r="M50" s="23"/>
    </row>
    <row r="51" spans="1:13" s="26" customFormat="1" ht="15">
      <c r="A51" s="23" t="s">
        <v>273</v>
      </c>
      <c r="B51" s="23" t="s">
        <v>274</v>
      </c>
      <c r="C51" s="24" t="s">
        <v>668</v>
      </c>
      <c r="D51" s="23" t="s">
        <v>613</v>
      </c>
      <c r="E51" s="24" t="s">
        <v>629</v>
      </c>
      <c r="F51" s="24" t="s">
        <v>333</v>
      </c>
      <c r="G51" s="54">
        <v>1100</v>
      </c>
      <c r="H51" s="23" t="s">
        <v>279</v>
      </c>
      <c r="I51" s="23"/>
      <c r="J51" s="23"/>
      <c r="K51" s="23"/>
      <c r="L51" s="23"/>
      <c r="M51" s="23"/>
    </row>
    <row r="52" spans="1:13" s="26" customFormat="1" ht="15">
      <c r="A52" s="23" t="s">
        <v>273</v>
      </c>
      <c r="B52" s="23" t="s">
        <v>274</v>
      </c>
      <c r="C52" s="24" t="s">
        <v>669</v>
      </c>
      <c r="D52" s="23" t="s">
        <v>613</v>
      </c>
      <c r="E52" s="24" t="s">
        <v>629</v>
      </c>
      <c r="F52" s="24" t="s">
        <v>333</v>
      </c>
      <c r="G52" s="54">
        <v>9361.08</v>
      </c>
      <c r="H52" s="23" t="s">
        <v>279</v>
      </c>
      <c r="I52" s="23"/>
      <c r="J52" s="23"/>
      <c r="K52" s="23" t="s">
        <v>279</v>
      </c>
      <c r="L52" s="23"/>
      <c r="M52" s="23"/>
    </row>
    <row r="53" spans="1:13" s="26" customFormat="1" ht="15">
      <c r="A53" s="23" t="s">
        <v>273</v>
      </c>
      <c r="B53" s="23" t="s">
        <v>274</v>
      </c>
      <c r="C53" s="24" t="s">
        <v>670</v>
      </c>
      <c r="D53" s="23" t="s">
        <v>613</v>
      </c>
      <c r="E53" s="24" t="s">
        <v>629</v>
      </c>
      <c r="F53" s="24" t="s">
        <v>333</v>
      </c>
      <c r="G53" s="54">
        <v>1840</v>
      </c>
      <c r="H53" s="23" t="s">
        <v>279</v>
      </c>
      <c r="I53" s="23"/>
      <c r="J53" s="23"/>
      <c r="K53" s="23" t="s">
        <v>279</v>
      </c>
      <c r="L53" s="23"/>
      <c r="M53" s="23"/>
    </row>
    <row r="54" spans="1:13" s="26" customFormat="1" ht="15">
      <c r="A54" s="23" t="s">
        <v>273</v>
      </c>
      <c r="B54" s="23" t="s">
        <v>274</v>
      </c>
      <c r="C54" s="24" t="s">
        <v>671</v>
      </c>
      <c r="D54" s="23" t="s">
        <v>613</v>
      </c>
      <c r="E54" s="24" t="s">
        <v>629</v>
      </c>
      <c r="F54" s="24" t="s">
        <v>333</v>
      </c>
      <c r="G54" s="54">
        <v>65.6</v>
      </c>
      <c r="H54" s="23" t="s">
        <v>279</v>
      </c>
      <c r="I54" s="23"/>
      <c r="J54" s="23"/>
      <c r="K54" s="23"/>
      <c r="L54" s="23"/>
      <c r="M54" s="23"/>
    </row>
    <row r="55" spans="1:13" s="26" customFormat="1" ht="15">
      <c r="A55" s="23" t="s">
        <v>273</v>
      </c>
      <c r="B55" s="23" t="s">
        <v>274</v>
      </c>
      <c r="C55" s="24" t="s">
        <v>672</v>
      </c>
      <c r="D55" s="23" t="s">
        <v>613</v>
      </c>
      <c r="E55" s="24" t="s">
        <v>629</v>
      </c>
      <c r="F55" s="24" t="s">
        <v>333</v>
      </c>
      <c r="G55" s="54">
        <v>6337.5</v>
      </c>
      <c r="H55" s="23" t="s">
        <v>279</v>
      </c>
      <c r="I55" s="23"/>
      <c r="J55" s="23"/>
      <c r="K55" s="23"/>
      <c r="L55" s="23"/>
      <c r="M55" s="23"/>
    </row>
    <row r="56" spans="1:13" s="26" customFormat="1" ht="15">
      <c r="A56" s="23" t="s">
        <v>273</v>
      </c>
      <c r="B56" s="23" t="s">
        <v>274</v>
      </c>
      <c r="C56" s="24" t="s">
        <v>673</v>
      </c>
      <c r="D56" s="23" t="s">
        <v>613</v>
      </c>
      <c r="E56" s="24" t="s">
        <v>629</v>
      </c>
      <c r="F56" s="24" t="s">
        <v>333</v>
      </c>
      <c r="G56" s="54">
        <v>2426.9022</v>
      </c>
      <c r="H56" s="23" t="s">
        <v>279</v>
      </c>
      <c r="I56" s="23"/>
      <c r="J56" s="23"/>
      <c r="K56" s="23" t="s">
        <v>279</v>
      </c>
      <c r="L56" s="23"/>
      <c r="M56" s="23"/>
    </row>
    <row r="57" spans="1:13" s="26" customFormat="1" ht="15">
      <c r="A57" s="23" t="s">
        <v>273</v>
      </c>
      <c r="B57" s="23" t="s">
        <v>274</v>
      </c>
      <c r="C57" s="24" t="s">
        <v>674</v>
      </c>
      <c r="D57" s="23" t="s">
        <v>613</v>
      </c>
      <c r="E57" s="24" t="s">
        <v>629</v>
      </c>
      <c r="F57" s="24" t="s">
        <v>333</v>
      </c>
      <c r="G57" s="54">
        <v>2022</v>
      </c>
      <c r="H57" s="23" t="s">
        <v>279</v>
      </c>
      <c r="I57" s="23"/>
      <c r="J57" s="23"/>
      <c r="K57" s="23"/>
      <c r="L57" s="23"/>
      <c r="M57" s="23"/>
    </row>
    <row r="58" spans="1:13" s="26" customFormat="1" ht="15">
      <c r="A58" s="23" t="s">
        <v>273</v>
      </c>
      <c r="B58" s="23" t="s">
        <v>274</v>
      </c>
      <c r="C58" s="24" t="s">
        <v>675</v>
      </c>
      <c r="D58" s="23" t="s">
        <v>613</v>
      </c>
      <c r="E58" s="24" t="s">
        <v>629</v>
      </c>
      <c r="F58" s="24" t="s">
        <v>333</v>
      </c>
      <c r="G58" s="54">
        <v>395.16</v>
      </c>
      <c r="H58" s="23" t="s">
        <v>279</v>
      </c>
      <c r="I58" s="23"/>
      <c r="J58" s="23"/>
      <c r="K58" s="23"/>
      <c r="L58" s="23"/>
      <c r="M58" s="23"/>
    </row>
    <row r="59" spans="1:13" s="26" customFormat="1" ht="15">
      <c r="A59" s="23" t="s">
        <v>273</v>
      </c>
      <c r="B59" s="23" t="s">
        <v>274</v>
      </c>
      <c r="C59" s="24" t="s">
        <v>676</v>
      </c>
      <c r="D59" s="23" t="s">
        <v>613</v>
      </c>
      <c r="E59" s="24" t="s">
        <v>629</v>
      </c>
      <c r="F59" s="24" t="s">
        <v>333</v>
      </c>
      <c r="G59" s="54">
        <v>198</v>
      </c>
      <c r="H59" s="23" t="s">
        <v>279</v>
      </c>
      <c r="I59" s="23"/>
      <c r="J59" s="23"/>
      <c r="K59" s="23"/>
      <c r="L59" s="23"/>
      <c r="M59" s="23"/>
    </row>
    <row r="60" spans="1:13" s="26" customFormat="1" ht="15">
      <c r="A60" s="23" t="s">
        <v>273</v>
      </c>
      <c r="B60" s="23" t="s">
        <v>274</v>
      </c>
      <c r="C60" s="24" t="s">
        <v>677</v>
      </c>
      <c r="D60" s="23" t="s">
        <v>613</v>
      </c>
      <c r="E60" s="24" t="s">
        <v>629</v>
      </c>
      <c r="F60" s="24" t="s">
        <v>333</v>
      </c>
      <c r="G60" s="54">
        <v>27814.98</v>
      </c>
      <c r="H60" s="23" t="s">
        <v>279</v>
      </c>
      <c r="I60" s="23"/>
      <c r="J60" s="23"/>
      <c r="K60" s="23"/>
      <c r="L60" s="23"/>
      <c r="M60" s="23"/>
    </row>
    <row r="61" spans="1:13" s="26" customFormat="1" ht="15">
      <c r="A61" s="23" t="s">
        <v>273</v>
      </c>
      <c r="B61" s="23" t="s">
        <v>274</v>
      </c>
      <c r="C61" s="24" t="s">
        <v>678</v>
      </c>
      <c r="D61" s="23" t="s">
        <v>613</v>
      </c>
      <c r="E61" s="24" t="s">
        <v>629</v>
      </c>
      <c r="F61" s="24" t="s">
        <v>333</v>
      </c>
      <c r="G61" s="54">
        <v>4904.64</v>
      </c>
      <c r="H61" s="23" t="s">
        <v>279</v>
      </c>
      <c r="I61" s="23"/>
      <c r="J61" s="23"/>
      <c r="K61" s="23" t="s">
        <v>279</v>
      </c>
      <c r="L61" s="23"/>
      <c r="M61" s="23"/>
    </row>
    <row r="62" spans="1:13" s="26" customFormat="1" ht="15">
      <c r="A62" s="23" t="s">
        <v>273</v>
      </c>
      <c r="B62" s="23" t="s">
        <v>274</v>
      </c>
      <c r="C62" s="24" t="s">
        <v>679</v>
      </c>
      <c r="D62" s="23" t="s">
        <v>613</v>
      </c>
      <c r="E62" s="24" t="s">
        <v>629</v>
      </c>
      <c r="F62" s="24" t="s">
        <v>333</v>
      </c>
      <c r="G62" s="54">
        <v>1065.96</v>
      </c>
      <c r="H62" s="23" t="s">
        <v>279</v>
      </c>
      <c r="I62" s="23"/>
      <c r="J62" s="23"/>
      <c r="K62" s="23"/>
      <c r="L62" s="23"/>
      <c r="M62" s="23"/>
    </row>
    <row r="63" spans="1:13" s="26" customFormat="1" ht="15">
      <c r="A63" s="23" t="s">
        <v>273</v>
      </c>
      <c r="B63" s="23" t="s">
        <v>274</v>
      </c>
      <c r="C63" s="24" t="s">
        <v>680</v>
      </c>
      <c r="D63" s="23" t="s">
        <v>613</v>
      </c>
      <c r="E63" s="24" t="s">
        <v>629</v>
      </c>
      <c r="F63" s="24" t="s">
        <v>333</v>
      </c>
      <c r="G63" s="54">
        <v>576</v>
      </c>
      <c r="H63" s="23" t="s">
        <v>279</v>
      </c>
      <c r="I63" s="23"/>
      <c r="J63" s="23"/>
      <c r="K63" s="23"/>
      <c r="L63" s="23"/>
      <c r="M63" s="23"/>
    </row>
    <row r="64" spans="1:13" s="26" customFormat="1" ht="15">
      <c r="A64" s="23" t="s">
        <v>273</v>
      </c>
      <c r="B64" s="23" t="s">
        <v>274</v>
      </c>
      <c r="C64" s="24" t="s">
        <v>681</v>
      </c>
      <c r="D64" s="23" t="s">
        <v>613</v>
      </c>
      <c r="E64" s="24" t="s">
        <v>629</v>
      </c>
      <c r="F64" s="24" t="s">
        <v>333</v>
      </c>
      <c r="G64" s="54">
        <v>341.12</v>
      </c>
      <c r="H64" s="23" t="s">
        <v>279</v>
      </c>
      <c r="I64" s="23"/>
      <c r="J64" s="23"/>
      <c r="K64" s="23"/>
      <c r="L64" s="23"/>
      <c r="M64" s="23"/>
    </row>
    <row r="65" spans="1:13" s="26" customFormat="1" ht="15">
      <c r="A65" s="23" t="s">
        <v>273</v>
      </c>
      <c r="B65" s="23" t="s">
        <v>274</v>
      </c>
      <c r="C65" s="24" t="s">
        <v>682</v>
      </c>
      <c r="D65" s="23" t="s">
        <v>613</v>
      </c>
      <c r="E65" s="24" t="s">
        <v>629</v>
      </c>
      <c r="F65" s="24" t="s">
        <v>333</v>
      </c>
      <c r="G65" s="54">
        <v>2264.8</v>
      </c>
      <c r="H65" s="23" t="s">
        <v>279</v>
      </c>
      <c r="I65" s="23"/>
      <c r="J65" s="23"/>
      <c r="K65" s="23"/>
      <c r="L65" s="23"/>
      <c r="M65" s="23"/>
    </row>
    <row r="66" spans="1:13" s="26" customFormat="1" ht="15">
      <c r="A66" s="23" t="s">
        <v>273</v>
      </c>
      <c r="B66" s="23" t="s">
        <v>274</v>
      </c>
      <c r="C66" s="24" t="s">
        <v>683</v>
      </c>
      <c r="D66" s="23" t="s">
        <v>613</v>
      </c>
      <c r="E66" s="24" t="s">
        <v>629</v>
      </c>
      <c r="F66" s="24" t="s">
        <v>333</v>
      </c>
      <c r="G66" s="54">
        <v>450</v>
      </c>
      <c r="H66" s="23" t="s">
        <v>279</v>
      </c>
      <c r="I66" s="23"/>
      <c r="J66" s="23"/>
      <c r="K66" s="23"/>
      <c r="L66" s="23"/>
      <c r="M66" s="23"/>
    </row>
    <row r="67" spans="1:13" s="26" customFormat="1" ht="15">
      <c r="A67" s="23" t="s">
        <v>273</v>
      </c>
      <c r="B67" s="23" t="s">
        <v>274</v>
      </c>
      <c r="C67" s="24" t="s">
        <v>684</v>
      </c>
      <c r="D67" s="23" t="s">
        <v>613</v>
      </c>
      <c r="E67" s="24" t="s">
        <v>629</v>
      </c>
      <c r="F67" s="24" t="s">
        <v>333</v>
      </c>
      <c r="G67" s="54">
        <v>166.0566</v>
      </c>
      <c r="H67" s="23" t="s">
        <v>279</v>
      </c>
      <c r="I67" s="23"/>
      <c r="J67" s="23"/>
      <c r="K67" s="23"/>
      <c r="L67" s="23"/>
      <c r="M67" s="23"/>
    </row>
    <row r="68" spans="1:13" s="26" customFormat="1" ht="15">
      <c r="A68" s="23" t="s">
        <v>273</v>
      </c>
      <c r="B68" s="23" t="s">
        <v>274</v>
      </c>
      <c r="C68" s="24" t="s">
        <v>685</v>
      </c>
      <c r="D68" s="23" t="s">
        <v>613</v>
      </c>
      <c r="E68" s="24" t="s">
        <v>629</v>
      </c>
      <c r="F68" s="24" t="s">
        <v>560</v>
      </c>
      <c r="G68" s="54">
        <v>667.75</v>
      </c>
      <c r="H68" s="23" t="s">
        <v>279</v>
      </c>
      <c r="I68" s="23"/>
      <c r="J68" s="23"/>
      <c r="K68" s="23" t="s">
        <v>279</v>
      </c>
      <c r="L68" s="23"/>
      <c r="M68" s="23"/>
    </row>
    <row r="69" spans="1:13" s="26" customFormat="1" ht="15">
      <c r="A69" s="23" t="s">
        <v>273</v>
      </c>
      <c r="B69" s="23" t="s">
        <v>274</v>
      </c>
      <c r="C69" s="24" t="s">
        <v>686</v>
      </c>
      <c r="D69" s="23" t="s">
        <v>613</v>
      </c>
      <c r="E69" s="24" t="s">
        <v>629</v>
      </c>
      <c r="F69" s="24" t="s">
        <v>560</v>
      </c>
      <c r="G69" s="54">
        <v>402.95</v>
      </c>
      <c r="H69" s="23" t="s">
        <v>279</v>
      </c>
      <c r="I69" s="23"/>
      <c r="J69" s="23"/>
      <c r="K69" s="23" t="s">
        <v>279</v>
      </c>
      <c r="L69" s="23"/>
      <c r="M69" s="23"/>
    </row>
    <row r="70" spans="1:13" s="26" customFormat="1" ht="42.75">
      <c r="A70" s="23" t="s">
        <v>273</v>
      </c>
      <c r="B70" s="23" t="s">
        <v>274</v>
      </c>
      <c r="C70" s="24" t="s">
        <v>687</v>
      </c>
      <c r="D70" s="23" t="s">
        <v>613</v>
      </c>
      <c r="E70" s="24" t="s">
        <v>629</v>
      </c>
      <c r="F70" s="24" t="s">
        <v>335</v>
      </c>
      <c r="G70" s="54">
        <v>3250.4</v>
      </c>
      <c r="H70" s="23" t="s">
        <v>279</v>
      </c>
      <c r="I70" s="23"/>
      <c r="J70" s="23"/>
      <c r="K70" s="23"/>
      <c r="L70" s="23"/>
      <c r="M70" s="23"/>
    </row>
    <row r="71" spans="1:13" s="26" customFormat="1" ht="42.75">
      <c r="A71" s="23" t="s">
        <v>273</v>
      </c>
      <c r="B71" s="23" t="s">
        <v>274</v>
      </c>
      <c r="C71" s="24" t="s">
        <v>688</v>
      </c>
      <c r="D71" s="23" t="s">
        <v>613</v>
      </c>
      <c r="E71" s="24" t="s">
        <v>629</v>
      </c>
      <c r="F71" s="24" t="s">
        <v>335</v>
      </c>
      <c r="G71" s="54">
        <v>1612.93</v>
      </c>
      <c r="H71" s="23" t="s">
        <v>279</v>
      </c>
      <c r="I71" s="23"/>
      <c r="J71" s="23"/>
      <c r="K71" s="23"/>
      <c r="L71" s="23"/>
      <c r="M71" s="23"/>
    </row>
    <row r="72" spans="1:13" s="26" customFormat="1" ht="42.75">
      <c r="A72" s="23" t="s">
        <v>273</v>
      </c>
      <c r="B72" s="23" t="s">
        <v>274</v>
      </c>
      <c r="C72" s="24" t="s">
        <v>689</v>
      </c>
      <c r="D72" s="23" t="s">
        <v>613</v>
      </c>
      <c r="E72" s="24" t="s">
        <v>629</v>
      </c>
      <c r="F72" s="24" t="s">
        <v>335</v>
      </c>
      <c r="G72" s="54">
        <v>1065.6</v>
      </c>
      <c r="H72" s="23" t="s">
        <v>279</v>
      </c>
      <c r="I72" s="23"/>
      <c r="J72" s="23"/>
      <c r="K72" s="23"/>
      <c r="L72" s="23"/>
      <c r="M72" s="23"/>
    </row>
    <row r="73" spans="1:13" s="26" customFormat="1" ht="42.75">
      <c r="A73" s="23" t="s">
        <v>273</v>
      </c>
      <c r="B73" s="23" t="s">
        <v>274</v>
      </c>
      <c r="C73" s="24" t="s">
        <v>690</v>
      </c>
      <c r="D73" s="23" t="s">
        <v>613</v>
      </c>
      <c r="E73" s="24" t="s">
        <v>629</v>
      </c>
      <c r="F73" s="24" t="s">
        <v>335</v>
      </c>
      <c r="G73" s="54">
        <v>309.76</v>
      </c>
      <c r="H73" s="23" t="s">
        <v>279</v>
      </c>
      <c r="I73" s="23"/>
      <c r="J73" s="23"/>
      <c r="K73" s="23"/>
      <c r="L73" s="23"/>
      <c r="M73" s="23"/>
    </row>
    <row r="74" spans="1:13" s="26" customFormat="1" ht="15">
      <c r="A74" s="23" t="s">
        <v>273</v>
      </c>
      <c r="B74" s="23" t="s">
        <v>274</v>
      </c>
      <c r="C74" s="24" t="s">
        <v>691</v>
      </c>
      <c r="D74" s="23" t="s">
        <v>613</v>
      </c>
      <c r="E74" s="24" t="s">
        <v>629</v>
      </c>
      <c r="F74" s="24" t="s">
        <v>568</v>
      </c>
      <c r="G74" s="54">
        <v>4649.762</v>
      </c>
      <c r="H74" s="23" t="s">
        <v>279</v>
      </c>
      <c r="I74" s="23"/>
      <c r="J74" s="23"/>
      <c r="K74" s="23" t="s">
        <v>279</v>
      </c>
      <c r="L74" s="23"/>
      <c r="M74" s="23"/>
    </row>
    <row r="75" spans="1:13" s="26" customFormat="1" ht="15">
      <c r="A75" s="23" t="s">
        <v>273</v>
      </c>
      <c r="B75" s="23" t="s">
        <v>274</v>
      </c>
      <c r="C75" s="24" t="s">
        <v>692</v>
      </c>
      <c r="D75" s="23" t="s">
        <v>613</v>
      </c>
      <c r="E75" s="24" t="s">
        <v>629</v>
      </c>
      <c r="F75" s="24" t="s">
        <v>568</v>
      </c>
      <c r="G75" s="54">
        <v>654.5</v>
      </c>
      <c r="H75" s="23" t="s">
        <v>279</v>
      </c>
      <c r="I75" s="23"/>
      <c r="J75" s="23"/>
      <c r="K75" s="23" t="s">
        <v>279</v>
      </c>
      <c r="L75" s="23"/>
      <c r="M75" s="23"/>
    </row>
    <row r="76" spans="1:13" s="26" customFormat="1" ht="15">
      <c r="A76" s="23" t="s">
        <v>273</v>
      </c>
      <c r="B76" s="23" t="s">
        <v>274</v>
      </c>
      <c r="C76" s="24" t="s">
        <v>693</v>
      </c>
      <c r="D76" s="23" t="s">
        <v>613</v>
      </c>
      <c r="E76" s="24" t="s">
        <v>629</v>
      </c>
      <c r="F76" s="24" t="s">
        <v>568</v>
      </c>
      <c r="G76" s="54">
        <v>146.848</v>
      </c>
      <c r="H76" s="23" t="s">
        <v>279</v>
      </c>
      <c r="I76" s="23"/>
      <c r="J76" s="23"/>
      <c r="K76" s="23" t="s">
        <v>279</v>
      </c>
      <c r="L76" s="23"/>
      <c r="M76" s="23"/>
    </row>
    <row r="77" spans="1:13" s="26" customFormat="1" ht="42.75">
      <c r="A77" s="23" t="s">
        <v>273</v>
      </c>
      <c r="B77" s="23" t="s">
        <v>274</v>
      </c>
      <c r="C77" s="24" t="s">
        <v>694</v>
      </c>
      <c r="D77" s="23" t="s">
        <v>613</v>
      </c>
      <c r="E77" s="24" t="s">
        <v>629</v>
      </c>
      <c r="F77" s="24" t="s">
        <v>695</v>
      </c>
      <c r="G77" s="54">
        <v>160.65</v>
      </c>
      <c r="H77" s="23" t="s">
        <v>279</v>
      </c>
      <c r="I77" s="23"/>
      <c r="J77" s="23"/>
      <c r="K77" s="23"/>
      <c r="L77" s="23"/>
      <c r="M77" s="23"/>
    </row>
    <row r="78" spans="1:13" s="26" customFormat="1" ht="42.75">
      <c r="A78" s="23" t="s">
        <v>273</v>
      </c>
      <c r="B78" s="23" t="s">
        <v>274</v>
      </c>
      <c r="C78" s="24" t="s">
        <v>696</v>
      </c>
      <c r="D78" s="23" t="s">
        <v>613</v>
      </c>
      <c r="E78" s="24" t="s">
        <v>629</v>
      </c>
      <c r="F78" s="24" t="s">
        <v>695</v>
      </c>
      <c r="G78" s="54">
        <v>2665.4096</v>
      </c>
      <c r="H78" s="23" t="s">
        <v>279</v>
      </c>
      <c r="I78" s="23"/>
      <c r="J78" s="23"/>
      <c r="K78" s="23"/>
      <c r="L78" s="23"/>
      <c r="M78" s="23"/>
    </row>
    <row r="79" spans="1:13" s="26" customFormat="1" ht="42.75">
      <c r="A79" s="23" t="s">
        <v>273</v>
      </c>
      <c r="B79" s="23" t="s">
        <v>274</v>
      </c>
      <c r="C79" s="24" t="s">
        <v>697</v>
      </c>
      <c r="D79" s="23" t="s">
        <v>613</v>
      </c>
      <c r="E79" s="24" t="s">
        <v>629</v>
      </c>
      <c r="F79" s="24" t="s">
        <v>695</v>
      </c>
      <c r="G79" s="54">
        <v>4800</v>
      </c>
      <c r="H79" s="23" t="s">
        <v>279</v>
      </c>
      <c r="I79" s="23"/>
      <c r="J79" s="23"/>
      <c r="K79" s="23"/>
      <c r="L79" s="23"/>
      <c r="M79" s="23"/>
    </row>
    <row r="80" spans="1:13" s="26" customFormat="1" ht="28.5">
      <c r="A80" s="23" t="s">
        <v>273</v>
      </c>
      <c r="B80" s="23" t="s">
        <v>274</v>
      </c>
      <c r="C80" s="24" t="s">
        <v>698</v>
      </c>
      <c r="D80" s="23" t="s">
        <v>613</v>
      </c>
      <c r="E80" s="24" t="s">
        <v>629</v>
      </c>
      <c r="F80" s="24" t="s">
        <v>465</v>
      </c>
      <c r="G80" s="54">
        <v>1685.11</v>
      </c>
      <c r="H80" s="23" t="s">
        <v>279</v>
      </c>
      <c r="I80" s="23"/>
      <c r="J80" s="23"/>
      <c r="K80" s="23"/>
      <c r="L80" s="23"/>
      <c r="M80" s="23"/>
    </row>
    <row r="81" spans="1:13" s="26" customFormat="1" ht="28.5">
      <c r="A81" s="23" t="s">
        <v>273</v>
      </c>
      <c r="B81" s="23" t="s">
        <v>274</v>
      </c>
      <c r="C81" s="24" t="s">
        <v>699</v>
      </c>
      <c r="D81" s="23" t="s">
        <v>613</v>
      </c>
      <c r="E81" s="24" t="s">
        <v>629</v>
      </c>
      <c r="F81" s="24" t="s">
        <v>337</v>
      </c>
      <c r="G81" s="54">
        <v>1500</v>
      </c>
      <c r="H81" s="23" t="s">
        <v>279</v>
      </c>
      <c r="I81" s="23"/>
      <c r="J81" s="23"/>
      <c r="K81" s="23"/>
      <c r="L81" s="23"/>
      <c r="M81" s="23"/>
    </row>
    <row r="82" spans="1:13" s="26" customFormat="1" ht="28.5">
      <c r="A82" s="23" t="s">
        <v>273</v>
      </c>
      <c r="B82" s="23" t="s">
        <v>274</v>
      </c>
      <c r="C82" s="24" t="s">
        <v>700</v>
      </c>
      <c r="D82" s="23" t="s">
        <v>613</v>
      </c>
      <c r="E82" s="24" t="s">
        <v>629</v>
      </c>
      <c r="F82" s="24" t="s">
        <v>337</v>
      </c>
      <c r="G82" s="54">
        <v>135.45</v>
      </c>
      <c r="H82" s="23" t="s">
        <v>279</v>
      </c>
      <c r="I82" s="23"/>
      <c r="J82" s="23"/>
      <c r="K82" s="23"/>
      <c r="L82" s="23"/>
      <c r="M82" s="23"/>
    </row>
    <row r="83" spans="1:13" s="26" customFormat="1" ht="28.5">
      <c r="A83" s="23" t="s">
        <v>273</v>
      </c>
      <c r="B83" s="23" t="s">
        <v>274</v>
      </c>
      <c r="C83" s="24" t="s">
        <v>701</v>
      </c>
      <c r="D83" s="23" t="s">
        <v>613</v>
      </c>
      <c r="E83" s="24" t="s">
        <v>629</v>
      </c>
      <c r="F83" s="24" t="s">
        <v>337</v>
      </c>
      <c r="G83" s="54">
        <v>175.6464</v>
      </c>
      <c r="H83" s="23" t="s">
        <v>279</v>
      </c>
      <c r="I83" s="23"/>
      <c r="J83" s="23"/>
      <c r="K83" s="23"/>
      <c r="L83" s="23"/>
      <c r="M83" s="23"/>
    </row>
    <row r="84" spans="1:13" s="26" customFormat="1" ht="28.5">
      <c r="A84" s="23" t="s">
        <v>273</v>
      </c>
      <c r="B84" s="23" t="s">
        <v>274</v>
      </c>
      <c r="C84" s="24" t="s">
        <v>702</v>
      </c>
      <c r="D84" s="23" t="s">
        <v>613</v>
      </c>
      <c r="E84" s="24" t="s">
        <v>629</v>
      </c>
      <c r="F84" s="24" t="s">
        <v>337</v>
      </c>
      <c r="G84" s="54">
        <v>226</v>
      </c>
      <c r="H84" s="23"/>
      <c r="I84" s="23" t="s">
        <v>279</v>
      </c>
      <c r="J84" s="23"/>
      <c r="K84" s="23"/>
      <c r="L84" s="23"/>
      <c r="M84" s="23"/>
    </row>
    <row r="85" spans="1:13" s="26" customFormat="1" ht="28.5">
      <c r="A85" s="23" t="s">
        <v>273</v>
      </c>
      <c r="B85" s="23" t="s">
        <v>274</v>
      </c>
      <c r="C85" s="24" t="s">
        <v>703</v>
      </c>
      <c r="D85" s="23" t="s">
        <v>613</v>
      </c>
      <c r="E85" s="24" t="s">
        <v>629</v>
      </c>
      <c r="F85" s="24" t="s">
        <v>337</v>
      </c>
      <c r="G85" s="54">
        <v>971.88</v>
      </c>
      <c r="H85" s="23" t="s">
        <v>279</v>
      </c>
      <c r="I85" s="23"/>
      <c r="J85" s="23"/>
      <c r="K85" s="23"/>
      <c r="L85" s="23"/>
      <c r="M85" s="23"/>
    </row>
    <row r="86" spans="1:13" s="26" customFormat="1" ht="28.5">
      <c r="A86" s="23" t="s">
        <v>273</v>
      </c>
      <c r="B86" s="23" t="s">
        <v>274</v>
      </c>
      <c r="C86" s="24" t="s">
        <v>704</v>
      </c>
      <c r="D86" s="23" t="s">
        <v>613</v>
      </c>
      <c r="E86" s="24" t="s">
        <v>629</v>
      </c>
      <c r="F86" s="24" t="s">
        <v>337</v>
      </c>
      <c r="G86" s="54">
        <v>4512</v>
      </c>
      <c r="H86" s="23" t="s">
        <v>279</v>
      </c>
      <c r="I86" s="23"/>
      <c r="J86" s="23"/>
      <c r="K86" s="23"/>
      <c r="L86" s="23"/>
      <c r="M86" s="23"/>
    </row>
    <row r="87" spans="1:13" s="26" customFormat="1" ht="28.5">
      <c r="A87" s="23" t="s">
        <v>273</v>
      </c>
      <c r="B87" s="23" t="s">
        <v>274</v>
      </c>
      <c r="C87" s="24" t="s">
        <v>705</v>
      </c>
      <c r="D87" s="23" t="s">
        <v>613</v>
      </c>
      <c r="E87" s="24" t="s">
        <v>629</v>
      </c>
      <c r="F87" s="24" t="s">
        <v>337</v>
      </c>
      <c r="G87" s="54">
        <v>605.23</v>
      </c>
      <c r="H87" s="23" t="s">
        <v>279</v>
      </c>
      <c r="I87" s="23"/>
      <c r="J87" s="23"/>
      <c r="K87" s="23" t="s">
        <v>279</v>
      </c>
      <c r="L87" s="23"/>
      <c r="M87" s="23"/>
    </row>
    <row r="88" spans="1:13" s="26" customFormat="1" ht="28.5">
      <c r="A88" s="23" t="s">
        <v>273</v>
      </c>
      <c r="B88" s="23" t="s">
        <v>274</v>
      </c>
      <c r="C88" s="24" t="s">
        <v>706</v>
      </c>
      <c r="D88" s="23" t="s">
        <v>613</v>
      </c>
      <c r="E88" s="24" t="s">
        <v>629</v>
      </c>
      <c r="F88" s="24" t="s">
        <v>337</v>
      </c>
      <c r="G88" s="54">
        <v>1068.86</v>
      </c>
      <c r="H88" s="23" t="s">
        <v>279</v>
      </c>
      <c r="I88" s="23"/>
      <c r="J88" s="23"/>
      <c r="K88" s="23" t="s">
        <v>279</v>
      </c>
      <c r="L88" s="23"/>
      <c r="M88" s="23"/>
    </row>
    <row r="89" spans="1:13" s="26" customFormat="1" ht="15">
      <c r="A89" s="23" t="s">
        <v>273</v>
      </c>
      <c r="B89" s="23" t="s">
        <v>274</v>
      </c>
      <c r="C89" s="24" t="s">
        <v>707</v>
      </c>
      <c r="D89" s="23" t="s">
        <v>613</v>
      </c>
      <c r="E89" s="24" t="s">
        <v>629</v>
      </c>
      <c r="F89" s="24" t="s">
        <v>708</v>
      </c>
      <c r="G89" s="54">
        <v>2079.3744</v>
      </c>
      <c r="H89" s="23" t="s">
        <v>279</v>
      </c>
      <c r="I89" s="23"/>
      <c r="J89" s="23"/>
      <c r="K89" s="23"/>
      <c r="L89" s="23"/>
      <c r="M89" s="23"/>
    </row>
    <row r="90" spans="1:13" s="26" customFormat="1" ht="15">
      <c r="A90" s="23" t="s">
        <v>273</v>
      </c>
      <c r="B90" s="23" t="s">
        <v>274</v>
      </c>
      <c r="C90" s="24" t="s">
        <v>709</v>
      </c>
      <c r="D90" s="23" t="s">
        <v>613</v>
      </c>
      <c r="E90" s="24" t="s">
        <v>629</v>
      </c>
      <c r="F90" s="24" t="s">
        <v>708</v>
      </c>
      <c r="G90" s="54">
        <v>1520.7885</v>
      </c>
      <c r="H90" s="23" t="s">
        <v>279</v>
      </c>
      <c r="I90" s="23"/>
      <c r="J90" s="23"/>
      <c r="K90" s="23"/>
      <c r="L90" s="23"/>
      <c r="M90" s="23"/>
    </row>
    <row r="91" spans="1:13" s="26" customFormat="1" ht="42.75">
      <c r="A91" s="23" t="s">
        <v>273</v>
      </c>
      <c r="B91" s="23" t="s">
        <v>274</v>
      </c>
      <c r="C91" s="24" t="s">
        <v>710</v>
      </c>
      <c r="D91" s="23" t="s">
        <v>613</v>
      </c>
      <c r="E91" s="24" t="s">
        <v>629</v>
      </c>
      <c r="F91" s="24" t="s">
        <v>340</v>
      </c>
      <c r="G91" s="54">
        <v>689.15</v>
      </c>
      <c r="H91" s="23" t="s">
        <v>279</v>
      </c>
      <c r="I91" s="23"/>
      <c r="J91" s="23"/>
      <c r="K91" s="23" t="s">
        <v>279</v>
      </c>
      <c r="L91" s="23"/>
      <c r="M91" s="23"/>
    </row>
    <row r="92" spans="1:13" s="26" customFormat="1" ht="42.75">
      <c r="A92" s="23" t="s">
        <v>273</v>
      </c>
      <c r="B92" s="23" t="s">
        <v>274</v>
      </c>
      <c r="C92" s="24" t="s">
        <v>711</v>
      </c>
      <c r="D92" s="23" t="s">
        <v>613</v>
      </c>
      <c r="E92" s="24" t="s">
        <v>629</v>
      </c>
      <c r="F92" s="24" t="s">
        <v>340</v>
      </c>
      <c r="G92" s="54">
        <v>116.088</v>
      </c>
      <c r="H92" s="23" t="s">
        <v>279</v>
      </c>
      <c r="I92" s="23"/>
      <c r="J92" s="23"/>
      <c r="K92" s="23"/>
      <c r="L92" s="23"/>
      <c r="M92" s="23"/>
    </row>
    <row r="93" spans="1:13" s="26" customFormat="1" ht="42.75">
      <c r="A93" s="23" t="s">
        <v>273</v>
      </c>
      <c r="B93" s="23" t="s">
        <v>274</v>
      </c>
      <c r="C93" s="24" t="s">
        <v>712</v>
      </c>
      <c r="D93" s="23" t="s">
        <v>613</v>
      </c>
      <c r="E93" s="24" t="s">
        <v>629</v>
      </c>
      <c r="F93" s="24" t="s">
        <v>340</v>
      </c>
      <c r="G93" s="54">
        <v>30.652</v>
      </c>
      <c r="H93" s="23" t="s">
        <v>279</v>
      </c>
      <c r="I93" s="23"/>
      <c r="J93" s="23"/>
      <c r="K93" s="23" t="s">
        <v>279</v>
      </c>
      <c r="L93" s="23"/>
      <c r="M93" s="23"/>
    </row>
    <row r="94" spans="1:13" s="26" customFormat="1" ht="15">
      <c r="A94" s="23" t="s">
        <v>273</v>
      </c>
      <c r="B94" s="23" t="s">
        <v>274</v>
      </c>
      <c r="C94" s="24" t="s">
        <v>713</v>
      </c>
      <c r="D94" s="23" t="s">
        <v>613</v>
      </c>
      <c r="E94" s="24" t="s">
        <v>629</v>
      </c>
      <c r="F94" s="24" t="s">
        <v>342</v>
      </c>
      <c r="G94" s="54">
        <v>685.98</v>
      </c>
      <c r="H94" s="23" t="s">
        <v>279</v>
      </c>
      <c r="I94" s="23"/>
      <c r="J94" s="23"/>
      <c r="K94" s="23"/>
      <c r="L94" s="23"/>
      <c r="M94" s="23"/>
    </row>
    <row r="95" spans="1:13" s="26" customFormat="1" ht="28.5">
      <c r="A95" s="23" t="s">
        <v>273</v>
      </c>
      <c r="B95" s="23" t="s">
        <v>274</v>
      </c>
      <c r="C95" s="24" t="s">
        <v>714</v>
      </c>
      <c r="D95" s="23" t="s">
        <v>613</v>
      </c>
      <c r="E95" s="24" t="s">
        <v>629</v>
      </c>
      <c r="F95" s="24" t="s">
        <v>470</v>
      </c>
      <c r="G95" s="54">
        <v>1246</v>
      </c>
      <c r="H95" s="23" t="s">
        <v>279</v>
      </c>
      <c r="I95" s="23"/>
      <c r="J95" s="23"/>
      <c r="K95" s="23"/>
      <c r="L95" s="23"/>
      <c r="M95" s="23"/>
    </row>
    <row r="96" spans="1:13" s="26" customFormat="1" ht="28.5">
      <c r="A96" s="23" t="s">
        <v>273</v>
      </c>
      <c r="B96" s="23" t="s">
        <v>274</v>
      </c>
      <c r="C96" s="24" t="s">
        <v>715</v>
      </c>
      <c r="D96" s="23" t="s">
        <v>613</v>
      </c>
      <c r="E96" s="24" t="s">
        <v>629</v>
      </c>
      <c r="F96" s="24" t="s">
        <v>470</v>
      </c>
      <c r="G96" s="54">
        <v>55.8</v>
      </c>
      <c r="H96" s="23" t="s">
        <v>279</v>
      </c>
      <c r="I96" s="23"/>
      <c r="J96" s="23"/>
      <c r="K96" s="23"/>
      <c r="L96" s="23"/>
      <c r="M96" s="23"/>
    </row>
    <row r="97" spans="1:13" s="26" customFormat="1" ht="28.5">
      <c r="A97" s="23" t="s">
        <v>273</v>
      </c>
      <c r="B97" s="23" t="s">
        <v>274</v>
      </c>
      <c r="C97" s="24" t="s">
        <v>716</v>
      </c>
      <c r="D97" s="23" t="s">
        <v>613</v>
      </c>
      <c r="E97" s="24" t="s">
        <v>629</v>
      </c>
      <c r="F97" s="24" t="s">
        <v>470</v>
      </c>
      <c r="G97" s="54">
        <v>181.44</v>
      </c>
      <c r="H97" s="23" t="s">
        <v>279</v>
      </c>
      <c r="I97" s="23"/>
      <c r="J97" s="23"/>
      <c r="K97" s="23"/>
      <c r="L97" s="23"/>
      <c r="M97" s="23"/>
    </row>
    <row r="98" spans="1:13" s="26" customFormat="1" ht="28.5">
      <c r="A98" s="23" t="s">
        <v>273</v>
      </c>
      <c r="B98" s="23" t="s">
        <v>274</v>
      </c>
      <c r="C98" s="24" t="s">
        <v>717</v>
      </c>
      <c r="D98" s="23" t="s">
        <v>613</v>
      </c>
      <c r="E98" s="24" t="s">
        <v>629</v>
      </c>
      <c r="F98" s="24" t="s">
        <v>470</v>
      </c>
      <c r="G98" s="54">
        <v>31</v>
      </c>
      <c r="H98" s="23" t="s">
        <v>279</v>
      </c>
      <c r="I98" s="23"/>
      <c r="J98" s="23"/>
      <c r="K98" s="23" t="s">
        <v>279</v>
      </c>
      <c r="L98" s="23"/>
      <c r="M98" s="23"/>
    </row>
    <row r="99" spans="1:13" s="26" customFormat="1" ht="28.5">
      <c r="A99" s="23" t="s">
        <v>273</v>
      </c>
      <c r="B99" s="23" t="s">
        <v>274</v>
      </c>
      <c r="C99" s="24" t="s">
        <v>718</v>
      </c>
      <c r="D99" s="23" t="s">
        <v>613</v>
      </c>
      <c r="E99" s="24" t="s">
        <v>629</v>
      </c>
      <c r="F99" s="24" t="s">
        <v>470</v>
      </c>
      <c r="G99" s="54">
        <v>1423.708</v>
      </c>
      <c r="H99" s="23" t="s">
        <v>279</v>
      </c>
      <c r="I99" s="23"/>
      <c r="J99" s="23"/>
      <c r="K99" s="23"/>
      <c r="L99" s="23"/>
      <c r="M99" s="23"/>
    </row>
    <row r="100" spans="1:13" s="26" customFormat="1" ht="28.5">
      <c r="A100" s="23" t="s">
        <v>273</v>
      </c>
      <c r="B100" s="23" t="s">
        <v>274</v>
      </c>
      <c r="C100" s="24" t="s">
        <v>719</v>
      </c>
      <c r="D100" s="23" t="s">
        <v>613</v>
      </c>
      <c r="E100" s="24" t="s">
        <v>629</v>
      </c>
      <c r="F100" s="24" t="s">
        <v>472</v>
      </c>
      <c r="G100" s="54">
        <v>485</v>
      </c>
      <c r="H100" s="23" t="s">
        <v>279</v>
      </c>
      <c r="I100" s="23"/>
      <c r="J100" s="23"/>
      <c r="K100" s="23" t="s">
        <v>279</v>
      </c>
      <c r="L100" s="23"/>
      <c r="M100" s="23"/>
    </row>
    <row r="101" spans="1:13" s="26" customFormat="1" ht="28.5">
      <c r="A101" s="23" t="s">
        <v>273</v>
      </c>
      <c r="B101" s="23" t="s">
        <v>274</v>
      </c>
      <c r="C101" s="24" t="s">
        <v>720</v>
      </c>
      <c r="D101" s="23" t="s">
        <v>613</v>
      </c>
      <c r="E101" s="24" t="s">
        <v>629</v>
      </c>
      <c r="F101" s="24" t="s">
        <v>472</v>
      </c>
      <c r="G101" s="54">
        <v>10580</v>
      </c>
      <c r="H101" s="23" t="s">
        <v>279</v>
      </c>
      <c r="I101" s="23"/>
      <c r="J101" s="23"/>
      <c r="K101" s="23" t="s">
        <v>279</v>
      </c>
      <c r="L101" s="23"/>
      <c r="M101" s="23"/>
    </row>
    <row r="102" spans="1:13" s="26" customFormat="1" ht="15">
      <c r="A102" s="23" t="s">
        <v>273</v>
      </c>
      <c r="B102" s="23" t="s">
        <v>274</v>
      </c>
      <c r="C102" s="24" t="s">
        <v>721</v>
      </c>
      <c r="D102" s="23" t="s">
        <v>613</v>
      </c>
      <c r="E102" s="24" t="s">
        <v>629</v>
      </c>
      <c r="F102" s="24" t="s">
        <v>344</v>
      </c>
      <c r="G102" s="54">
        <v>1477.91</v>
      </c>
      <c r="H102" s="23" t="s">
        <v>279</v>
      </c>
      <c r="I102" s="23"/>
      <c r="J102" s="23"/>
      <c r="K102" s="23"/>
      <c r="L102" s="23"/>
      <c r="M102" s="23"/>
    </row>
    <row r="103" spans="1:13" s="26" customFormat="1" ht="15">
      <c r="A103" s="23" t="s">
        <v>273</v>
      </c>
      <c r="B103" s="23" t="s">
        <v>274</v>
      </c>
      <c r="C103" s="24" t="s">
        <v>722</v>
      </c>
      <c r="D103" s="23" t="s">
        <v>613</v>
      </c>
      <c r="E103" s="24" t="s">
        <v>629</v>
      </c>
      <c r="F103" s="24" t="s">
        <v>344</v>
      </c>
      <c r="G103" s="54">
        <v>2182.332</v>
      </c>
      <c r="H103" s="23" t="s">
        <v>279</v>
      </c>
      <c r="I103" s="23"/>
      <c r="J103" s="23"/>
      <c r="K103" s="23"/>
      <c r="L103" s="23"/>
      <c r="M103" s="23"/>
    </row>
    <row r="104" spans="1:13" s="26" customFormat="1" ht="28.5">
      <c r="A104" s="23" t="s">
        <v>273</v>
      </c>
      <c r="B104" s="23" t="s">
        <v>274</v>
      </c>
      <c r="C104" s="24" t="s">
        <v>723</v>
      </c>
      <c r="D104" s="23" t="s">
        <v>613</v>
      </c>
      <c r="E104" s="24" t="s">
        <v>629</v>
      </c>
      <c r="F104" s="24" t="s">
        <v>588</v>
      </c>
      <c r="G104" s="54">
        <v>1105.8</v>
      </c>
      <c r="H104" s="23"/>
      <c r="I104" s="23" t="s">
        <v>279</v>
      </c>
      <c r="J104" s="23"/>
      <c r="K104" s="23"/>
      <c r="L104" s="23"/>
      <c r="M104" s="23"/>
    </row>
    <row r="105" spans="1:13" s="26" customFormat="1" ht="28.5">
      <c r="A105" s="23" t="s">
        <v>273</v>
      </c>
      <c r="B105" s="23" t="s">
        <v>274</v>
      </c>
      <c r="C105" s="24" t="s">
        <v>724</v>
      </c>
      <c r="D105" s="23" t="s">
        <v>613</v>
      </c>
      <c r="E105" s="24" t="s">
        <v>629</v>
      </c>
      <c r="F105" s="24" t="s">
        <v>588</v>
      </c>
      <c r="G105" s="54">
        <v>930</v>
      </c>
      <c r="H105" s="23"/>
      <c r="I105" s="23" t="s">
        <v>279</v>
      </c>
      <c r="J105" s="23"/>
      <c r="K105" s="23"/>
      <c r="L105" s="23"/>
      <c r="M105" s="23"/>
    </row>
    <row r="106" spans="1:13" s="26" customFormat="1" ht="28.5">
      <c r="A106" s="23" t="s">
        <v>273</v>
      </c>
      <c r="B106" s="23" t="s">
        <v>274</v>
      </c>
      <c r="C106" s="24" t="s">
        <v>725</v>
      </c>
      <c r="D106" s="23" t="s">
        <v>613</v>
      </c>
      <c r="E106" s="24" t="s">
        <v>629</v>
      </c>
      <c r="F106" s="24" t="s">
        <v>479</v>
      </c>
      <c r="G106" s="54">
        <v>6.6</v>
      </c>
      <c r="H106" s="23" t="s">
        <v>279</v>
      </c>
      <c r="I106" s="23"/>
      <c r="J106" s="23"/>
      <c r="K106" s="23" t="s">
        <v>279</v>
      </c>
      <c r="L106" s="23"/>
      <c r="M106" s="23"/>
    </row>
    <row r="107" spans="1:13" s="26" customFormat="1" ht="15">
      <c r="A107" s="23" t="s">
        <v>273</v>
      </c>
      <c r="B107" s="23" t="s">
        <v>274</v>
      </c>
      <c r="C107" s="24" t="s">
        <v>726</v>
      </c>
      <c r="D107" s="23" t="s">
        <v>613</v>
      </c>
      <c r="E107" s="24" t="s">
        <v>629</v>
      </c>
      <c r="F107" s="24" t="s">
        <v>482</v>
      </c>
      <c r="G107" s="54">
        <v>240</v>
      </c>
      <c r="H107" s="23" t="s">
        <v>279</v>
      </c>
      <c r="I107" s="23"/>
      <c r="J107" s="23"/>
      <c r="K107" s="23" t="s">
        <v>279</v>
      </c>
      <c r="L107" s="23"/>
      <c r="M107" s="23"/>
    </row>
    <row r="108" spans="1:13" s="26" customFormat="1" ht="15">
      <c r="A108" s="23" t="s">
        <v>273</v>
      </c>
      <c r="B108" s="23" t="s">
        <v>274</v>
      </c>
      <c r="C108" s="24" t="s">
        <v>727</v>
      </c>
      <c r="D108" s="23" t="s">
        <v>613</v>
      </c>
      <c r="E108" s="24" t="s">
        <v>629</v>
      </c>
      <c r="F108" s="24" t="s">
        <v>482</v>
      </c>
      <c r="G108" s="54">
        <v>445.5</v>
      </c>
      <c r="H108" s="23" t="s">
        <v>279</v>
      </c>
      <c r="I108" s="23"/>
      <c r="J108" s="23"/>
      <c r="K108" s="23" t="s">
        <v>279</v>
      </c>
      <c r="L108" s="23"/>
      <c r="M108" s="23"/>
    </row>
    <row r="109" spans="1:13" s="26" customFormat="1" ht="15">
      <c r="A109" s="23" t="s">
        <v>273</v>
      </c>
      <c r="B109" s="23" t="s">
        <v>274</v>
      </c>
      <c r="C109" s="24" t="s">
        <v>728</v>
      </c>
      <c r="D109" s="23" t="s">
        <v>613</v>
      </c>
      <c r="E109" s="24" t="s">
        <v>629</v>
      </c>
      <c r="F109" s="24" t="s">
        <v>729</v>
      </c>
      <c r="G109" s="54">
        <v>978.432</v>
      </c>
      <c r="H109" s="23" t="s">
        <v>279</v>
      </c>
      <c r="I109" s="23"/>
      <c r="J109" s="23"/>
      <c r="K109" s="23" t="s">
        <v>279</v>
      </c>
      <c r="L109" s="23"/>
      <c r="M109" s="23"/>
    </row>
    <row r="110" spans="1:13" s="26" customFormat="1" ht="15">
      <c r="A110" s="23" t="s">
        <v>273</v>
      </c>
      <c r="B110" s="23" t="s">
        <v>274</v>
      </c>
      <c r="C110" s="24" t="s">
        <v>730</v>
      </c>
      <c r="D110" s="23" t="s">
        <v>613</v>
      </c>
      <c r="E110" s="24" t="s">
        <v>629</v>
      </c>
      <c r="F110" s="24" t="s">
        <v>731</v>
      </c>
      <c r="G110" s="54">
        <v>7740</v>
      </c>
      <c r="H110" s="23" t="s">
        <v>279</v>
      </c>
      <c r="I110" s="23"/>
      <c r="J110" s="23"/>
      <c r="K110" s="23"/>
      <c r="L110" s="23"/>
      <c r="M110" s="23"/>
    </row>
    <row r="111" spans="1:13" s="26" customFormat="1" ht="15">
      <c r="A111" s="23" t="s">
        <v>273</v>
      </c>
      <c r="B111" s="23" t="s">
        <v>274</v>
      </c>
      <c r="C111" s="24" t="s">
        <v>732</v>
      </c>
      <c r="D111" s="23" t="s">
        <v>613</v>
      </c>
      <c r="E111" s="24" t="s">
        <v>629</v>
      </c>
      <c r="F111" s="24" t="s">
        <v>488</v>
      </c>
      <c r="G111" s="54">
        <v>603</v>
      </c>
      <c r="H111" s="23" t="s">
        <v>279</v>
      </c>
      <c r="I111" s="23"/>
      <c r="J111" s="23"/>
      <c r="K111" s="23"/>
      <c r="L111" s="23"/>
      <c r="M111" s="23"/>
    </row>
    <row r="112" spans="1:13" s="26" customFormat="1" ht="15">
      <c r="A112" s="23" t="s">
        <v>273</v>
      </c>
      <c r="B112" s="23" t="s">
        <v>274</v>
      </c>
      <c r="C112" s="24" t="s">
        <v>733</v>
      </c>
      <c r="D112" s="23" t="s">
        <v>613</v>
      </c>
      <c r="E112" s="24" t="s">
        <v>629</v>
      </c>
      <c r="F112" s="24" t="s">
        <v>488</v>
      </c>
      <c r="G112" s="54">
        <v>218.4</v>
      </c>
      <c r="H112" s="23" t="s">
        <v>279</v>
      </c>
      <c r="I112" s="23"/>
      <c r="J112" s="23"/>
      <c r="K112" s="23"/>
      <c r="L112" s="23"/>
      <c r="M112" s="23"/>
    </row>
    <row r="113" spans="1:13" s="26" customFormat="1" ht="15">
      <c r="A113" s="23" t="s">
        <v>273</v>
      </c>
      <c r="B113" s="23" t="s">
        <v>274</v>
      </c>
      <c r="C113" s="24" t="s">
        <v>734</v>
      </c>
      <c r="D113" s="23" t="s">
        <v>613</v>
      </c>
      <c r="E113" s="24" t="s">
        <v>629</v>
      </c>
      <c r="F113" s="24" t="s">
        <v>488</v>
      </c>
      <c r="G113" s="54">
        <v>676.9055</v>
      </c>
      <c r="H113" s="23" t="s">
        <v>279</v>
      </c>
      <c r="I113" s="23"/>
      <c r="J113" s="23"/>
      <c r="K113" s="23"/>
      <c r="L113" s="23"/>
      <c r="M113" s="23"/>
    </row>
    <row r="114" spans="1:13" s="26" customFormat="1" ht="15">
      <c r="A114" s="23" t="s">
        <v>273</v>
      </c>
      <c r="B114" s="23" t="s">
        <v>274</v>
      </c>
      <c r="C114" s="24" t="s">
        <v>735</v>
      </c>
      <c r="D114" s="23" t="s">
        <v>613</v>
      </c>
      <c r="E114" s="24" t="s">
        <v>629</v>
      </c>
      <c r="F114" s="24" t="s">
        <v>488</v>
      </c>
      <c r="G114" s="54">
        <v>418.5</v>
      </c>
      <c r="H114" s="23" t="s">
        <v>279</v>
      </c>
      <c r="I114" s="23"/>
      <c r="J114" s="23"/>
      <c r="K114" s="23"/>
      <c r="L114" s="23"/>
      <c r="M114" s="23"/>
    </row>
    <row r="115" spans="1:13" s="26" customFormat="1" ht="28.5">
      <c r="A115" s="23" t="s">
        <v>273</v>
      </c>
      <c r="B115" s="23" t="s">
        <v>274</v>
      </c>
      <c r="C115" s="24" t="s">
        <v>736</v>
      </c>
      <c r="D115" s="23" t="s">
        <v>613</v>
      </c>
      <c r="E115" s="24" t="s">
        <v>629</v>
      </c>
      <c r="F115" s="24" t="s">
        <v>737</v>
      </c>
      <c r="G115" s="54">
        <v>672.7</v>
      </c>
      <c r="H115" s="23"/>
      <c r="I115" s="23" t="s">
        <v>279</v>
      </c>
      <c r="J115" s="23"/>
      <c r="K115" s="23"/>
      <c r="L115" s="23"/>
      <c r="M115" s="23"/>
    </row>
    <row r="116" spans="1:13" s="26" customFormat="1" ht="29.25" thickBot="1">
      <c r="A116" s="23" t="s">
        <v>273</v>
      </c>
      <c r="B116" s="23" t="s">
        <v>274</v>
      </c>
      <c r="C116" s="24" t="s">
        <v>738</v>
      </c>
      <c r="D116" s="23" t="s">
        <v>613</v>
      </c>
      <c r="E116" s="24" t="s">
        <v>629</v>
      </c>
      <c r="F116" s="24" t="s">
        <v>737</v>
      </c>
      <c r="G116" s="54">
        <v>1254</v>
      </c>
      <c r="H116" s="23"/>
      <c r="I116" s="23" t="s">
        <v>279</v>
      </c>
      <c r="J116" s="23"/>
      <c r="K116" s="23"/>
      <c r="L116" s="23"/>
      <c r="M116" s="23"/>
    </row>
    <row r="117" spans="1:13" s="30" customFormat="1" ht="60" customHeight="1">
      <c r="A117" s="27" t="s">
        <v>273</v>
      </c>
      <c r="B117" s="17" t="s">
        <v>274</v>
      </c>
      <c r="C117" s="17" t="s">
        <v>739</v>
      </c>
      <c r="D117" s="17" t="s">
        <v>740</v>
      </c>
      <c r="E117" s="28">
        <v>42487</v>
      </c>
      <c r="F117" s="29" t="s">
        <v>741</v>
      </c>
      <c r="G117" s="55">
        <v>28.035</v>
      </c>
      <c r="H117" s="17"/>
      <c r="I117" s="17" t="s">
        <v>279</v>
      </c>
      <c r="J117" s="17"/>
      <c r="K117" s="17"/>
      <c r="L117" s="17"/>
      <c r="M117" s="67" t="s">
        <v>742</v>
      </c>
    </row>
    <row r="118" spans="1:13" s="35" customFormat="1" ht="15">
      <c r="A118" s="31" t="s">
        <v>273</v>
      </c>
      <c r="B118" s="12" t="s">
        <v>274</v>
      </c>
      <c r="C118" s="32" t="s">
        <v>743</v>
      </c>
      <c r="D118" s="12" t="s">
        <v>740</v>
      </c>
      <c r="E118" s="16">
        <v>42487</v>
      </c>
      <c r="F118" s="33" t="s">
        <v>741</v>
      </c>
      <c r="G118" s="34">
        <v>48.59401785714285</v>
      </c>
      <c r="H118" s="32"/>
      <c r="I118" s="12" t="s">
        <v>279</v>
      </c>
      <c r="J118" s="32"/>
      <c r="K118" s="32"/>
      <c r="L118" s="32"/>
      <c r="M118" s="68"/>
    </row>
    <row r="119" spans="1:13" s="35" customFormat="1" ht="30">
      <c r="A119" s="31" t="s">
        <v>273</v>
      </c>
      <c r="B119" s="12" t="s">
        <v>274</v>
      </c>
      <c r="C119" s="32" t="s">
        <v>744</v>
      </c>
      <c r="D119" s="12" t="s">
        <v>740</v>
      </c>
      <c r="E119" s="16">
        <v>42487</v>
      </c>
      <c r="F119" s="33" t="s">
        <v>745</v>
      </c>
      <c r="G119" s="34">
        <v>142.42499999999998</v>
      </c>
      <c r="H119" s="32"/>
      <c r="I119" s="12" t="s">
        <v>279</v>
      </c>
      <c r="J119" s="32"/>
      <c r="K119" s="32"/>
      <c r="L119" s="32"/>
      <c r="M119" s="68"/>
    </row>
    <row r="120" spans="1:13" s="35" customFormat="1" ht="15">
      <c r="A120" s="31" t="s">
        <v>273</v>
      </c>
      <c r="B120" s="12" t="s">
        <v>274</v>
      </c>
      <c r="C120" s="32" t="s">
        <v>746</v>
      </c>
      <c r="D120" s="12" t="s">
        <v>740</v>
      </c>
      <c r="E120" s="16">
        <v>42487</v>
      </c>
      <c r="F120" s="32" t="s">
        <v>747</v>
      </c>
      <c r="G120" s="34">
        <v>43.67999999999999</v>
      </c>
      <c r="H120" s="32"/>
      <c r="I120" s="12" t="s">
        <v>279</v>
      </c>
      <c r="J120" s="32"/>
      <c r="K120" s="32"/>
      <c r="L120" s="32"/>
      <c r="M120" s="68"/>
    </row>
    <row r="121" spans="1:13" s="35" customFormat="1" ht="15">
      <c r="A121" s="31" t="s">
        <v>273</v>
      </c>
      <c r="B121" s="12" t="s">
        <v>274</v>
      </c>
      <c r="C121" s="32" t="s">
        <v>748</v>
      </c>
      <c r="D121" s="12" t="s">
        <v>740</v>
      </c>
      <c r="E121" s="16">
        <v>42487</v>
      </c>
      <c r="F121" s="32" t="s">
        <v>747</v>
      </c>
      <c r="G121" s="34">
        <v>2.5999999999999996</v>
      </c>
      <c r="H121" s="32"/>
      <c r="I121" s="12" t="s">
        <v>279</v>
      </c>
      <c r="J121" s="32"/>
      <c r="K121" s="32"/>
      <c r="L121" s="32"/>
      <c r="M121" s="68"/>
    </row>
    <row r="122" spans="1:13" s="35" customFormat="1" ht="15">
      <c r="A122" s="31" t="s">
        <v>273</v>
      </c>
      <c r="B122" s="12" t="s">
        <v>274</v>
      </c>
      <c r="C122" s="32" t="s">
        <v>749</v>
      </c>
      <c r="D122" s="12" t="s">
        <v>740</v>
      </c>
      <c r="E122" s="16">
        <v>42487</v>
      </c>
      <c r="F122" s="32" t="s">
        <v>747</v>
      </c>
      <c r="G122" s="34">
        <v>5.250982142857143</v>
      </c>
      <c r="H122" s="32"/>
      <c r="I122" s="12" t="s">
        <v>279</v>
      </c>
      <c r="J122" s="32"/>
      <c r="K122" s="32"/>
      <c r="L122" s="32"/>
      <c r="M122" s="68"/>
    </row>
    <row r="123" spans="1:13" s="35" customFormat="1" ht="15">
      <c r="A123" s="31" t="s">
        <v>273</v>
      </c>
      <c r="B123" s="12" t="s">
        <v>274</v>
      </c>
      <c r="C123" s="32" t="s">
        <v>750</v>
      </c>
      <c r="D123" s="12" t="s">
        <v>740</v>
      </c>
      <c r="E123" s="16">
        <v>42487</v>
      </c>
      <c r="F123" s="32" t="s">
        <v>747</v>
      </c>
      <c r="G123" s="34">
        <v>13.49892857142857</v>
      </c>
      <c r="H123" s="32"/>
      <c r="I123" s="12" t="s">
        <v>279</v>
      </c>
      <c r="J123" s="32"/>
      <c r="K123" s="32"/>
      <c r="L123" s="32"/>
      <c r="M123" s="68"/>
    </row>
    <row r="124" spans="1:13" s="35" customFormat="1" ht="15">
      <c r="A124" s="31" t="s">
        <v>273</v>
      </c>
      <c r="B124" s="12" t="s">
        <v>274</v>
      </c>
      <c r="C124" s="32" t="s">
        <v>751</v>
      </c>
      <c r="D124" s="12" t="s">
        <v>740</v>
      </c>
      <c r="E124" s="16">
        <v>42487</v>
      </c>
      <c r="F124" s="32" t="s">
        <v>747</v>
      </c>
      <c r="G124" s="34">
        <v>13.49455357142857</v>
      </c>
      <c r="H124" s="32"/>
      <c r="I124" s="12" t="s">
        <v>279</v>
      </c>
      <c r="J124" s="32"/>
      <c r="K124" s="32"/>
      <c r="L124" s="32"/>
      <c r="M124" s="68"/>
    </row>
    <row r="125" spans="1:13" s="35" customFormat="1" ht="15">
      <c r="A125" s="31" t="s">
        <v>273</v>
      </c>
      <c r="B125" s="12" t="s">
        <v>274</v>
      </c>
      <c r="C125" s="32" t="s">
        <v>752</v>
      </c>
      <c r="D125" s="12" t="s">
        <v>740</v>
      </c>
      <c r="E125" s="16">
        <v>42487</v>
      </c>
      <c r="F125" s="32" t="s">
        <v>747</v>
      </c>
      <c r="G125" s="34">
        <v>11.567767857142856</v>
      </c>
      <c r="H125" s="32"/>
      <c r="I125" s="12" t="s">
        <v>279</v>
      </c>
      <c r="J125" s="32"/>
      <c r="K125" s="32"/>
      <c r="L125" s="32"/>
      <c r="M125" s="68"/>
    </row>
    <row r="126" spans="1:13" s="35" customFormat="1" ht="15">
      <c r="A126" s="31" t="s">
        <v>273</v>
      </c>
      <c r="B126" s="12" t="s">
        <v>274</v>
      </c>
      <c r="C126" s="32" t="s">
        <v>753</v>
      </c>
      <c r="D126" s="12" t="s">
        <v>740</v>
      </c>
      <c r="E126" s="16">
        <v>42487</v>
      </c>
      <c r="F126" s="32" t="s">
        <v>747</v>
      </c>
      <c r="G126" s="34">
        <v>8.009999999999998</v>
      </c>
      <c r="H126" s="32"/>
      <c r="I126" s="12" t="s">
        <v>279</v>
      </c>
      <c r="J126" s="32"/>
      <c r="K126" s="32"/>
      <c r="L126" s="32"/>
      <c r="M126" s="68"/>
    </row>
    <row r="127" spans="1:13" s="35" customFormat="1" ht="15">
      <c r="A127" s="31" t="s">
        <v>273</v>
      </c>
      <c r="B127" s="12" t="s">
        <v>274</v>
      </c>
      <c r="C127" s="32" t="s">
        <v>754</v>
      </c>
      <c r="D127" s="12" t="s">
        <v>740</v>
      </c>
      <c r="E127" s="16">
        <v>42487</v>
      </c>
      <c r="F127" s="32" t="s">
        <v>747</v>
      </c>
      <c r="G127" s="34">
        <v>12.014999999999999</v>
      </c>
      <c r="H127" s="32"/>
      <c r="I127" s="12" t="s">
        <v>279</v>
      </c>
      <c r="J127" s="32"/>
      <c r="K127" s="32"/>
      <c r="L127" s="32"/>
      <c r="M127" s="68"/>
    </row>
    <row r="128" spans="1:13" s="35" customFormat="1" ht="30">
      <c r="A128" s="31" t="s">
        <v>273</v>
      </c>
      <c r="B128" s="12" t="s">
        <v>274</v>
      </c>
      <c r="C128" s="32" t="s">
        <v>755</v>
      </c>
      <c r="D128" s="12" t="s">
        <v>740</v>
      </c>
      <c r="E128" s="16">
        <v>42487</v>
      </c>
      <c r="F128" s="32" t="s">
        <v>756</v>
      </c>
      <c r="G128" s="34">
        <v>1362.7509</v>
      </c>
      <c r="H128" s="32"/>
      <c r="I128" s="12" t="s">
        <v>279</v>
      </c>
      <c r="J128" s="32"/>
      <c r="K128" s="32"/>
      <c r="L128" s="32"/>
      <c r="M128" s="68"/>
    </row>
    <row r="129" spans="1:13" s="35" customFormat="1" ht="30">
      <c r="A129" s="31" t="s">
        <v>273</v>
      </c>
      <c r="B129" s="12" t="s">
        <v>274</v>
      </c>
      <c r="C129" s="32" t="s">
        <v>757</v>
      </c>
      <c r="D129" s="12" t="s">
        <v>740</v>
      </c>
      <c r="E129" s="16">
        <v>42487</v>
      </c>
      <c r="F129" s="32" t="s">
        <v>756</v>
      </c>
      <c r="G129" s="34">
        <v>7.331964285714285</v>
      </c>
      <c r="H129" s="32"/>
      <c r="I129" s="12" t="s">
        <v>279</v>
      </c>
      <c r="J129" s="32"/>
      <c r="K129" s="32"/>
      <c r="L129" s="32"/>
      <c r="M129" s="68"/>
    </row>
    <row r="130" spans="1:13" s="35" customFormat="1" ht="30">
      <c r="A130" s="31" t="s">
        <v>273</v>
      </c>
      <c r="B130" s="12" t="s">
        <v>274</v>
      </c>
      <c r="C130" s="32" t="s">
        <v>758</v>
      </c>
      <c r="D130" s="12" t="s">
        <v>740</v>
      </c>
      <c r="E130" s="16">
        <v>42487</v>
      </c>
      <c r="F130" s="32" t="s">
        <v>759</v>
      </c>
      <c r="G130" s="34">
        <v>63.179910714285704</v>
      </c>
      <c r="H130" s="32"/>
      <c r="I130" s="12" t="s">
        <v>279</v>
      </c>
      <c r="J130" s="32"/>
      <c r="K130" s="32"/>
      <c r="L130" s="32"/>
      <c r="M130" s="68"/>
    </row>
    <row r="131" spans="1:13" s="35" customFormat="1" ht="30">
      <c r="A131" s="31" t="s">
        <v>273</v>
      </c>
      <c r="B131" s="12" t="s">
        <v>274</v>
      </c>
      <c r="C131" s="32" t="s">
        <v>760</v>
      </c>
      <c r="D131" s="12" t="s">
        <v>740</v>
      </c>
      <c r="E131" s="16">
        <v>42487</v>
      </c>
      <c r="F131" s="32" t="s">
        <v>759</v>
      </c>
      <c r="G131" s="34">
        <v>14.086785714285714</v>
      </c>
      <c r="H131" s="32"/>
      <c r="I131" s="12" t="s">
        <v>279</v>
      </c>
      <c r="J131" s="32"/>
      <c r="K131" s="32"/>
      <c r="L131" s="32"/>
      <c r="M131" s="68"/>
    </row>
    <row r="132" spans="1:13" s="35" customFormat="1" ht="30">
      <c r="A132" s="31" t="s">
        <v>273</v>
      </c>
      <c r="B132" s="12" t="s">
        <v>274</v>
      </c>
      <c r="C132" s="32" t="s">
        <v>761</v>
      </c>
      <c r="D132" s="12" t="s">
        <v>740</v>
      </c>
      <c r="E132" s="16">
        <v>42487</v>
      </c>
      <c r="F132" s="32" t="s">
        <v>745</v>
      </c>
      <c r="G132" s="34">
        <v>1383.4799999999998</v>
      </c>
      <c r="H132" s="32"/>
      <c r="I132" s="12" t="s">
        <v>279</v>
      </c>
      <c r="J132" s="32"/>
      <c r="K132" s="32"/>
      <c r="L132" s="32"/>
      <c r="M132" s="68"/>
    </row>
    <row r="133" spans="1:13" s="35" customFormat="1" ht="15">
      <c r="A133" s="31" t="s">
        <v>273</v>
      </c>
      <c r="B133" s="12" t="s">
        <v>274</v>
      </c>
      <c r="C133" s="32" t="s">
        <v>762</v>
      </c>
      <c r="D133" s="12" t="s">
        <v>740</v>
      </c>
      <c r="E133" s="16">
        <v>42487</v>
      </c>
      <c r="F133" s="32" t="s">
        <v>763</v>
      </c>
      <c r="G133" s="34">
        <v>31.132767857142852</v>
      </c>
      <c r="H133" s="32"/>
      <c r="I133" s="12" t="s">
        <v>279</v>
      </c>
      <c r="J133" s="32"/>
      <c r="K133" s="32"/>
      <c r="L133" s="32"/>
      <c r="M133" s="68"/>
    </row>
    <row r="134" spans="1:13" s="35" customFormat="1" ht="30">
      <c r="A134" s="31" t="s">
        <v>273</v>
      </c>
      <c r="B134" s="12" t="s">
        <v>274</v>
      </c>
      <c r="C134" s="32" t="s">
        <v>764</v>
      </c>
      <c r="D134" s="12" t="s">
        <v>740</v>
      </c>
      <c r="E134" s="16">
        <v>42487</v>
      </c>
      <c r="F134" s="32" t="s">
        <v>765</v>
      </c>
      <c r="G134" s="34">
        <v>2.751964285714285</v>
      </c>
      <c r="H134" s="32"/>
      <c r="I134" s="12" t="s">
        <v>279</v>
      </c>
      <c r="J134" s="32"/>
      <c r="K134" s="32"/>
      <c r="L134" s="32"/>
      <c r="M134" s="68"/>
    </row>
    <row r="135" spans="1:13" s="35" customFormat="1" ht="30.75" thickBot="1">
      <c r="A135" s="36" t="s">
        <v>273</v>
      </c>
      <c r="B135" s="37" t="s">
        <v>274</v>
      </c>
      <c r="C135" s="38" t="s">
        <v>766</v>
      </c>
      <c r="D135" s="37" t="s">
        <v>767</v>
      </c>
      <c r="E135" s="39">
        <v>42487</v>
      </c>
      <c r="F135" s="38" t="s">
        <v>768</v>
      </c>
      <c r="G135" s="56">
        <v>690.4599999999999</v>
      </c>
      <c r="H135" s="38"/>
      <c r="I135" s="37" t="s">
        <v>279</v>
      </c>
      <c r="J135" s="38"/>
      <c r="K135" s="38"/>
      <c r="L135" s="38"/>
      <c r="M135" s="69"/>
    </row>
    <row r="136" spans="1:13" s="26" customFormat="1" ht="15">
      <c r="A136" s="23" t="s">
        <v>273</v>
      </c>
      <c r="B136" s="23" t="s">
        <v>274</v>
      </c>
      <c r="C136" s="40" t="s">
        <v>769</v>
      </c>
      <c r="D136" s="25" t="s">
        <v>770</v>
      </c>
      <c r="E136" s="41" t="s">
        <v>771</v>
      </c>
      <c r="F136" s="40" t="s">
        <v>568</v>
      </c>
      <c r="G136" s="57">
        <v>15548.02</v>
      </c>
      <c r="H136" s="23" t="s">
        <v>354</v>
      </c>
      <c r="I136" s="23"/>
      <c r="J136" s="23"/>
      <c r="K136" s="23"/>
      <c r="L136" s="23" t="s">
        <v>354</v>
      </c>
      <c r="M136" s="23"/>
    </row>
    <row r="137" spans="1:13" s="26" customFormat="1" ht="15">
      <c r="A137" s="23" t="s">
        <v>273</v>
      </c>
      <c r="B137" s="23" t="s">
        <v>274</v>
      </c>
      <c r="C137" s="40" t="s">
        <v>772</v>
      </c>
      <c r="D137" s="25" t="s">
        <v>770</v>
      </c>
      <c r="E137" s="41" t="s">
        <v>773</v>
      </c>
      <c r="F137" s="40" t="s">
        <v>318</v>
      </c>
      <c r="G137" s="57">
        <v>260.854</v>
      </c>
      <c r="H137" s="23" t="s">
        <v>354</v>
      </c>
      <c r="I137" s="23"/>
      <c r="J137" s="23"/>
      <c r="K137" s="23"/>
      <c r="L137" s="23" t="s">
        <v>354</v>
      </c>
      <c r="M137" s="23"/>
    </row>
    <row r="138" spans="1:13" s="26" customFormat="1" ht="15">
      <c r="A138" s="23" t="s">
        <v>273</v>
      </c>
      <c r="B138" s="23" t="s">
        <v>274</v>
      </c>
      <c r="C138" s="40" t="s">
        <v>774</v>
      </c>
      <c r="D138" s="25" t="s">
        <v>770</v>
      </c>
      <c r="E138" s="41" t="s">
        <v>773</v>
      </c>
      <c r="F138" s="40" t="s">
        <v>320</v>
      </c>
      <c r="G138" s="57">
        <v>1765.4078</v>
      </c>
      <c r="H138" s="23" t="s">
        <v>354</v>
      </c>
      <c r="I138" s="23"/>
      <c r="J138" s="23"/>
      <c r="K138" s="23"/>
      <c r="L138" s="23" t="s">
        <v>354</v>
      </c>
      <c r="M138" s="23"/>
    </row>
    <row r="139" spans="1:13" s="26" customFormat="1" ht="15">
      <c r="A139" s="23" t="s">
        <v>273</v>
      </c>
      <c r="B139" s="23" t="s">
        <v>274</v>
      </c>
      <c r="C139" s="40" t="s">
        <v>775</v>
      </c>
      <c r="D139" s="25" t="s">
        <v>770</v>
      </c>
      <c r="E139" s="41" t="s">
        <v>773</v>
      </c>
      <c r="F139" s="40" t="s">
        <v>320</v>
      </c>
      <c r="G139" s="57">
        <v>12768</v>
      </c>
      <c r="H139" s="23" t="s">
        <v>354</v>
      </c>
      <c r="I139" s="23"/>
      <c r="J139" s="23"/>
      <c r="K139" s="23"/>
      <c r="L139" s="23" t="s">
        <v>354</v>
      </c>
      <c r="M139" s="23"/>
    </row>
    <row r="140" spans="1:13" s="26" customFormat="1" ht="15">
      <c r="A140" s="23" t="s">
        <v>273</v>
      </c>
      <c r="B140" s="23" t="s">
        <v>274</v>
      </c>
      <c r="C140" s="40" t="s">
        <v>776</v>
      </c>
      <c r="D140" s="25" t="s">
        <v>770</v>
      </c>
      <c r="E140" s="41" t="s">
        <v>773</v>
      </c>
      <c r="F140" s="40" t="s">
        <v>320</v>
      </c>
      <c r="G140" s="57">
        <v>1384.3872</v>
      </c>
      <c r="H140" s="23"/>
      <c r="I140" s="23" t="s">
        <v>354</v>
      </c>
      <c r="J140" s="23"/>
      <c r="K140" s="23"/>
      <c r="L140" s="23"/>
      <c r="M140" s="23"/>
    </row>
    <row r="141" spans="1:13" s="26" customFormat="1" ht="15">
      <c r="A141" s="23" t="s">
        <v>273</v>
      </c>
      <c r="B141" s="23" t="s">
        <v>274</v>
      </c>
      <c r="C141" s="40" t="s">
        <v>777</v>
      </c>
      <c r="D141" s="25" t="s">
        <v>770</v>
      </c>
      <c r="E141" s="41" t="s">
        <v>773</v>
      </c>
      <c r="F141" s="40" t="s">
        <v>320</v>
      </c>
      <c r="G141" s="57">
        <v>1559.84</v>
      </c>
      <c r="H141" s="23" t="s">
        <v>354</v>
      </c>
      <c r="I141" s="23"/>
      <c r="J141" s="23"/>
      <c r="K141" s="23"/>
      <c r="L141" s="23" t="s">
        <v>354</v>
      </c>
      <c r="M141" s="23"/>
    </row>
    <row r="142" spans="1:13" s="26" customFormat="1" ht="15">
      <c r="A142" s="23" t="s">
        <v>273</v>
      </c>
      <c r="B142" s="23" t="s">
        <v>274</v>
      </c>
      <c r="C142" s="40" t="s">
        <v>778</v>
      </c>
      <c r="D142" s="25" t="s">
        <v>770</v>
      </c>
      <c r="E142" s="41" t="s">
        <v>773</v>
      </c>
      <c r="F142" s="40" t="s">
        <v>320</v>
      </c>
      <c r="G142" s="57">
        <v>1343</v>
      </c>
      <c r="H142" s="23" t="s">
        <v>354</v>
      </c>
      <c r="I142" s="23"/>
      <c r="J142" s="23"/>
      <c r="K142" s="23"/>
      <c r="L142" s="23" t="s">
        <v>354</v>
      </c>
      <c r="M142" s="23"/>
    </row>
    <row r="143" spans="1:13" s="26" customFormat="1" ht="15">
      <c r="A143" s="23" t="s">
        <v>273</v>
      </c>
      <c r="B143" s="23" t="s">
        <v>274</v>
      </c>
      <c r="C143" s="40" t="s">
        <v>779</v>
      </c>
      <c r="D143" s="25" t="s">
        <v>770</v>
      </c>
      <c r="E143" s="41" t="s">
        <v>773</v>
      </c>
      <c r="F143" s="40" t="s">
        <v>320</v>
      </c>
      <c r="G143" s="57">
        <v>5284.6688</v>
      </c>
      <c r="H143" s="23"/>
      <c r="I143" s="23" t="s">
        <v>354</v>
      </c>
      <c r="J143" s="23"/>
      <c r="K143" s="23"/>
      <c r="L143" s="23"/>
      <c r="M143" s="23"/>
    </row>
    <row r="144" spans="1:13" s="26" customFormat="1" ht="15">
      <c r="A144" s="23" t="s">
        <v>273</v>
      </c>
      <c r="B144" s="23" t="s">
        <v>274</v>
      </c>
      <c r="C144" s="40" t="s">
        <v>780</v>
      </c>
      <c r="D144" s="25" t="s">
        <v>770</v>
      </c>
      <c r="E144" s="41" t="s">
        <v>773</v>
      </c>
      <c r="F144" s="40" t="s">
        <v>320</v>
      </c>
      <c r="G144" s="57">
        <v>3912.86</v>
      </c>
      <c r="H144" s="23" t="s">
        <v>354</v>
      </c>
      <c r="I144" s="23"/>
      <c r="J144" s="23"/>
      <c r="K144" s="23"/>
      <c r="L144" s="23" t="s">
        <v>354</v>
      </c>
      <c r="M144" s="23"/>
    </row>
    <row r="145" spans="1:13" s="26" customFormat="1" ht="15">
      <c r="A145" s="23" t="s">
        <v>273</v>
      </c>
      <c r="B145" s="23" t="s">
        <v>274</v>
      </c>
      <c r="C145" s="40" t="s">
        <v>781</v>
      </c>
      <c r="D145" s="25" t="s">
        <v>770</v>
      </c>
      <c r="E145" s="41" t="s">
        <v>773</v>
      </c>
      <c r="F145" s="40" t="s">
        <v>320</v>
      </c>
      <c r="G145" s="57">
        <v>7514.5</v>
      </c>
      <c r="H145" s="23" t="s">
        <v>354</v>
      </c>
      <c r="I145" s="23"/>
      <c r="J145" s="23"/>
      <c r="K145" s="23"/>
      <c r="L145" s="23" t="s">
        <v>354</v>
      </c>
      <c r="M145" s="23"/>
    </row>
    <row r="146" spans="1:13" s="26" customFormat="1" ht="15">
      <c r="A146" s="23" t="s">
        <v>273</v>
      </c>
      <c r="B146" s="23" t="s">
        <v>274</v>
      </c>
      <c r="C146" s="40" t="s">
        <v>782</v>
      </c>
      <c r="D146" s="25" t="s">
        <v>770</v>
      </c>
      <c r="E146" s="41" t="s">
        <v>773</v>
      </c>
      <c r="F146" s="40" t="s">
        <v>444</v>
      </c>
      <c r="G146" s="57">
        <v>7702.4</v>
      </c>
      <c r="H146" s="23"/>
      <c r="I146" s="23" t="s">
        <v>354</v>
      </c>
      <c r="J146" s="23"/>
      <c r="K146" s="23"/>
      <c r="L146" s="23"/>
      <c r="M146" s="23"/>
    </row>
    <row r="147" spans="1:13" s="26" customFormat="1" ht="15">
      <c r="A147" s="23" t="s">
        <v>273</v>
      </c>
      <c r="B147" s="23" t="s">
        <v>274</v>
      </c>
      <c r="C147" s="40" t="s">
        <v>783</v>
      </c>
      <c r="D147" s="25" t="s">
        <v>770</v>
      </c>
      <c r="E147" s="41" t="s">
        <v>773</v>
      </c>
      <c r="F147" s="40" t="s">
        <v>330</v>
      </c>
      <c r="G147" s="57">
        <v>62.92</v>
      </c>
      <c r="H147" s="23" t="s">
        <v>354</v>
      </c>
      <c r="I147" s="23"/>
      <c r="J147" s="23"/>
      <c r="K147" s="23"/>
      <c r="L147" s="23" t="s">
        <v>354</v>
      </c>
      <c r="M147" s="23"/>
    </row>
    <row r="148" spans="1:13" s="26" customFormat="1" ht="15">
      <c r="A148" s="23" t="s">
        <v>273</v>
      </c>
      <c r="B148" s="23" t="s">
        <v>274</v>
      </c>
      <c r="C148" s="40" t="s">
        <v>784</v>
      </c>
      <c r="D148" s="25" t="s">
        <v>770</v>
      </c>
      <c r="E148" s="41" t="s">
        <v>773</v>
      </c>
      <c r="F148" s="40" t="s">
        <v>532</v>
      </c>
      <c r="G148" s="57">
        <v>734.9632</v>
      </c>
      <c r="H148" s="23"/>
      <c r="I148" s="23" t="s">
        <v>354</v>
      </c>
      <c r="J148" s="23"/>
      <c r="K148" s="23"/>
      <c r="L148" s="23"/>
      <c r="M148" s="23"/>
    </row>
    <row r="149" spans="1:13" s="26" customFormat="1" ht="15">
      <c r="A149" s="23" t="s">
        <v>273</v>
      </c>
      <c r="B149" s="23" t="s">
        <v>274</v>
      </c>
      <c r="C149" s="40" t="s">
        <v>785</v>
      </c>
      <c r="D149" s="25" t="s">
        <v>770</v>
      </c>
      <c r="E149" s="41" t="s">
        <v>773</v>
      </c>
      <c r="F149" s="40" t="s">
        <v>333</v>
      </c>
      <c r="G149" s="57">
        <v>5829.48</v>
      </c>
      <c r="H149" s="23" t="s">
        <v>354</v>
      </c>
      <c r="I149" s="23"/>
      <c r="J149" s="23"/>
      <c r="K149" s="23"/>
      <c r="L149" s="23" t="s">
        <v>354</v>
      </c>
      <c r="M149" s="23"/>
    </row>
    <row r="150" spans="1:13" s="26" customFormat="1" ht="15">
      <c r="A150" s="23" t="s">
        <v>273</v>
      </c>
      <c r="B150" s="23" t="s">
        <v>274</v>
      </c>
      <c r="C150" s="40" t="s">
        <v>786</v>
      </c>
      <c r="D150" s="25" t="s">
        <v>770</v>
      </c>
      <c r="E150" s="41" t="s">
        <v>773</v>
      </c>
      <c r="F150" s="40" t="s">
        <v>333</v>
      </c>
      <c r="G150" s="57">
        <v>1433.36</v>
      </c>
      <c r="H150" s="23" t="s">
        <v>354</v>
      </c>
      <c r="I150" s="23"/>
      <c r="J150" s="23"/>
      <c r="K150" s="23"/>
      <c r="L150" s="23" t="s">
        <v>354</v>
      </c>
      <c r="M150" s="23"/>
    </row>
    <row r="151" spans="1:13" s="26" customFormat="1" ht="15">
      <c r="A151" s="23" t="s">
        <v>273</v>
      </c>
      <c r="B151" s="23" t="s">
        <v>274</v>
      </c>
      <c r="C151" s="40" t="s">
        <v>787</v>
      </c>
      <c r="D151" s="25" t="s">
        <v>770</v>
      </c>
      <c r="E151" s="41" t="s">
        <v>773</v>
      </c>
      <c r="F151" s="40" t="s">
        <v>333</v>
      </c>
      <c r="G151" s="57">
        <v>2555.28</v>
      </c>
      <c r="H151" s="23"/>
      <c r="I151" s="23" t="s">
        <v>354</v>
      </c>
      <c r="J151" s="23"/>
      <c r="K151" s="23"/>
      <c r="L151" s="23"/>
      <c r="M151" s="23"/>
    </row>
    <row r="152" spans="1:13" s="26" customFormat="1" ht="15">
      <c r="A152" s="23" t="s">
        <v>273</v>
      </c>
      <c r="B152" s="23" t="s">
        <v>274</v>
      </c>
      <c r="C152" s="40" t="s">
        <v>788</v>
      </c>
      <c r="D152" s="25" t="s">
        <v>770</v>
      </c>
      <c r="E152" s="41" t="s">
        <v>773</v>
      </c>
      <c r="F152" s="40" t="s">
        <v>333</v>
      </c>
      <c r="G152" s="57">
        <v>2749.95</v>
      </c>
      <c r="H152" s="23" t="s">
        <v>354</v>
      </c>
      <c r="I152" s="23"/>
      <c r="J152" s="23"/>
      <c r="K152" s="23"/>
      <c r="L152" s="23" t="s">
        <v>354</v>
      </c>
      <c r="M152" s="23"/>
    </row>
    <row r="153" spans="1:13" s="26" customFormat="1" ht="15">
      <c r="A153" s="23" t="s">
        <v>273</v>
      </c>
      <c r="B153" s="23" t="s">
        <v>274</v>
      </c>
      <c r="C153" s="40" t="s">
        <v>789</v>
      </c>
      <c r="D153" s="25" t="s">
        <v>770</v>
      </c>
      <c r="E153" s="41" t="s">
        <v>773</v>
      </c>
      <c r="F153" s="40" t="s">
        <v>333</v>
      </c>
      <c r="G153" s="57">
        <v>416.56</v>
      </c>
      <c r="H153" s="23" t="s">
        <v>354</v>
      </c>
      <c r="I153" s="23"/>
      <c r="J153" s="23"/>
      <c r="K153" s="23"/>
      <c r="L153" s="23" t="s">
        <v>354</v>
      </c>
      <c r="M153" s="23"/>
    </row>
    <row r="154" spans="1:13" s="26" customFormat="1" ht="15">
      <c r="A154" s="23" t="s">
        <v>273</v>
      </c>
      <c r="B154" s="23" t="s">
        <v>274</v>
      </c>
      <c r="C154" s="40" t="s">
        <v>790</v>
      </c>
      <c r="D154" s="25" t="s">
        <v>770</v>
      </c>
      <c r="E154" s="41" t="s">
        <v>773</v>
      </c>
      <c r="F154" s="40" t="s">
        <v>333</v>
      </c>
      <c r="G154" s="57">
        <v>6959.7</v>
      </c>
      <c r="H154" s="23"/>
      <c r="I154" s="23" t="s">
        <v>354</v>
      </c>
      <c r="J154" s="23"/>
      <c r="K154" s="23"/>
      <c r="L154" s="23"/>
      <c r="M154" s="23"/>
    </row>
    <row r="155" spans="1:13" s="26" customFormat="1" ht="45">
      <c r="A155" s="23" t="s">
        <v>273</v>
      </c>
      <c r="B155" s="23" t="s">
        <v>274</v>
      </c>
      <c r="C155" s="40" t="s">
        <v>791</v>
      </c>
      <c r="D155" s="25" t="s">
        <v>770</v>
      </c>
      <c r="E155" s="41" t="s">
        <v>773</v>
      </c>
      <c r="F155" s="41" t="s">
        <v>335</v>
      </c>
      <c r="G155" s="57">
        <v>6800</v>
      </c>
      <c r="H155" s="23" t="s">
        <v>354</v>
      </c>
      <c r="I155" s="23"/>
      <c r="J155" s="23"/>
      <c r="K155" s="23"/>
      <c r="L155" s="23" t="s">
        <v>354</v>
      </c>
      <c r="M155" s="23"/>
    </row>
    <row r="156" spans="1:13" s="26" customFormat="1" ht="45">
      <c r="A156" s="23" t="s">
        <v>273</v>
      </c>
      <c r="B156" s="23" t="s">
        <v>274</v>
      </c>
      <c r="C156" s="40" t="s">
        <v>792</v>
      </c>
      <c r="D156" s="25" t="s">
        <v>770</v>
      </c>
      <c r="E156" s="41" t="s">
        <v>773</v>
      </c>
      <c r="F156" s="41" t="s">
        <v>695</v>
      </c>
      <c r="G156" s="57">
        <v>813.45</v>
      </c>
      <c r="H156" s="23" t="s">
        <v>354</v>
      </c>
      <c r="I156" s="23"/>
      <c r="J156" s="23"/>
      <c r="K156" s="23"/>
      <c r="L156" s="23" t="s">
        <v>354</v>
      </c>
      <c r="M156" s="23"/>
    </row>
    <row r="157" spans="1:13" s="26" customFormat="1" ht="15">
      <c r="A157" s="23" t="s">
        <v>273</v>
      </c>
      <c r="B157" s="23" t="s">
        <v>274</v>
      </c>
      <c r="C157" s="40" t="s">
        <v>793</v>
      </c>
      <c r="D157" s="25" t="s">
        <v>770</v>
      </c>
      <c r="E157" s="41" t="s">
        <v>773</v>
      </c>
      <c r="F157" s="41" t="s">
        <v>337</v>
      </c>
      <c r="G157" s="57">
        <v>113.152</v>
      </c>
      <c r="H157" s="23" t="s">
        <v>354</v>
      </c>
      <c r="I157" s="23"/>
      <c r="J157" s="23"/>
      <c r="K157" s="23"/>
      <c r="L157" s="23" t="s">
        <v>354</v>
      </c>
      <c r="M157" s="23"/>
    </row>
    <row r="158" spans="1:13" s="26" customFormat="1" ht="15">
      <c r="A158" s="23" t="s">
        <v>273</v>
      </c>
      <c r="B158" s="23" t="s">
        <v>274</v>
      </c>
      <c r="C158" s="40" t="s">
        <v>794</v>
      </c>
      <c r="D158" s="25" t="s">
        <v>770</v>
      </c>
      <c r="E158" s="41" t="s">
        <v>773</v>
      </c>
      <c r="F158" s="41" t="s">
        <v>337</v>
      </c>
      <c r="G158" s="57">
        <v>615.0232</v>
      </c>
      <c r="H158" s="23" t="s">
        <v>354</v>
      </c>
      <c r="I158" s="23"/>
      <c r="J158" s="23"/>
      <c r="K158" s="23"/>
      <c r="L158" s="23" t="s">
        <v>354</v>
      </c>
      <c r="M158" s="23"/>
    </row>
    <row r="159" spans="1:13" s="26" customFormat="1" ht="15">
      <c r="A159" s="23" t="s">
        <v>273</v>
      </c>
      <c r="B159" s="23" t="s">
        <v>274</v>
      </c>
      <c r="C159" s="40" t="s">
        <v>795</v>
      </c>
      <c r="D159" s="25" t="s">
        <v>770</v>
      </c>
      <c r="E159" s="41" t="s">
        <v>773</v>
      </c>
      <c r="F159" s="41" t="s">
        <v>337</v>
      </c>
      <c r="G159" s="57">
        <v>1407</v>
      </c>
      <c r="H159" s="23" t="s">
        <v>354</v>
      </c>
      <c r="I159" s="23"/>
      <c r="J159" s="23"/>
      <c r="K159" s="23"/>
      <c r="L159" s="23" t="s">
        <v>354</v>
      </c>
      <c r="M159" s="23"/>
    </row>
    <row r="160" spans="1:13" s="26" customFormat="1" ht="15">
      <c r="A160" s="23" t="s">
        <v>273</v>
      </c>
      <c r="B160" s="23" t="s">
        <v>274</v>
      </c>
      <c r="C160" s="40" t="s">
        <v>796</v>
      </c>
      <c r="D160" s="25" t="s">
        <v>770</v>
      </c>
      <c r="E160" s="41" t="s">
        <v>773</v>
      </c>
      <c r="F160" s="41" t="s">
        <v>337</v>
      </c>
      <c r="G160" s="57">
        <v>254.33</v>
      </c>
      <c r="H160" s="23" t="s">
        <v>354</v>
      </c>
      <c r="I160" s="23"/>
      <c r="J160" s="23"/>
      <c r="K160" s="23"/>
      <c r="L160" s="23" t="s">
        <v>354</v>
      </c>
      <c r="M160" s="23"/>
    </row>
    <row r="161" spans="1:13" s="26" customFormat="1" ht="15">
      <c r="A161" s="23" t="s">
        <v>273</v>
      </c>
      <c r="B161" s="23" t="s">
        <v>274</v>
      </c>
      <c r="C161" s="40" t="s">
        <v>797</v>
      </c>
      <c r="D161" s="25" t="s">
        <v>770</v>
      </c>
      <c r="E161" s="41" t="s">
        <v>773</v>
      </c>
      <c r="F161" s="40" t="s">
        <v>619</v>
      </c>
      <c r="G161" s="57">
        <v>240</v>
      </c>
      <c r="H161" s="23"/>
      <c r="I161" s="23" t="s">
        <v>354</v>
      </c>
      <c r="J161" s="23"/>
      <c r="K161" s="23"/>
      <c r="L161" s="23"/>
      <c r="M161" s="23"/>
    </row>
    <row r="162" spans="1:13" s="26" customFormat="1" ht="15">
      <c r="A162" s="23" t="s">
        <v>273</v>
      </c>
      <c r="B162" s="23" t="s">
        <v>274</v>
      </c>
      <c r="C162" s="40" t="s">
        <v>798</v>
      </c>
      <c r="D162" s="25" t="s">
        <v>770</v>
      </c>
      <c r="E162" s="41" t="s">
        <v>773</v>
      </c>
      <c r="F162" s="40" t="s">
        <v>708</v>
      </c>
      <c r="G162" s="57">
        <v>729.39</v>
      </c>
      <c r="H162" s="23" t="s">
        <v>354</v>
      </c>
      <c r="I162" s="23"/>
      <c r="J162" s="23"/>
      <c r="K162" s="23"/>
      <c r="L162" s="23" t="s">
        <v>354</v>
      </c>
      <c r="M162" s="23"/>
    </row>
    <row r="163" spans="1:13" s="26" customFormat="1" ht="15">
      <c r="A163" s="23" t="s">
        <v>273</v>
      </c>
      <c r="B163" s="23" t="s">
        <v>274</v>
      </c>
      <c r="C163" s="40" t="s">
        <v>799</v>
      </c>
      <c r="D163" s="25" t="s">
        <v>770</v>
      </c>
      <c r="E163" s="41" t="s">
        <v>773</v>
      </c>
      <c r="F163" s="40" t="s">
        <v>708</v>
      </c>
      <c r="G163" s="57">
        <v>3509.4574</v>
      </c>
      <c r="H163" s="23" t="s">
        <v>354</v>
      </c>
      <c r="I163" s="23"/>
      <c r="J163" s="23"/>
      <c r="K163" s="23"/>
      <c r="L163" s="23" t="s">
        <v>354</v>
      </c>
      <c r="M163" s="23"/>
    </row>
    <row r="164" spans="1:13" s="26" customFormat="1" ht="30">
      <c r="A164" s="23" t="s">
        <v>273</v>
      </c>
      <c r="B164" s="23" t="s">
        <v>274</v>
      </c>
      <c r="C164" s="40" t="s">
        <v>800</v>
      </c>
      <c r="D164" s="25" t="s">
        <v>770</v>
      </c>
      <c r="E164" s="41" t="s">
        <v>773</v>
      </c>
      <c r="F164" s="41" t="s">
        <v>340</v>
      </c>
      <c r="G164" s="57">
        <v>184.255</v>
      </c>
      <c r="H164" s="23" t="s">
        <v>354</v>
      </c>
      <c r="I164" s="23"/>
      <c r="J164" s="23"/>
      <c r="K164" s="23"/>
      <c r="L164" s="23" t="s">
        <v>354</v>
      </c>
      <c r="M164" s="23"/>
    </row>
    <row r="165" spans="1:13" s="26" customFormat="1" ht="30">
      <c r="A165" s="23" t="s">
        <v>273</v>
      </c>
      <c r="B165" s="23" t="s">
        <v>274</v>
      </c>
      <c r="C165" s="40" t="s">
        <v>801</v>
      </c>
      <c r="D165" s="25" t="s">
        <v>770</v>
      </c>
      <c r="E165" s="41" t="s">
        <v>773</v>
      </c>
      <c r="F165" s="41" t="s">
        <v>340</v>
      </c>
      <c r="G165" s="57">
        <v>161.525</v>
      </c>
      <c r="H165" s="23" t="s">
        <v>354</v>
      </c>
      <c r="I165" s="23"/>
      <c r="J165" s="23"/>
      <c r="K165" s="23"/>
      <c r="L165" s="23" t="s">
        <v>354</v>
      </c>
      <c r="M165" s="23"/>
    </row>
    <row r="166" spans="1:13" s="26" customFormat="1" ht="15">
      <c r="A166" s="23" t="s">
        <v>273</v>
      </c>
      <c r="B166" s="23" t="s">
        <v>274</v>
      </c>
      <c r="C166" s="40" t="s">
        <v>802</v>
      </c>
      <c r="D166" s="25" t="s">
        <v>770</v>
      </c>
      <c r="E166" s="41" t="s">
        <v>773</v>
      </c>
      <c r="F166" s="40" t="s">
        <v>576</v>
      </c>
      <c r="G166" s="57">
        <v>18.447</v>
      </c>
      <c r="H166" s="23"/>
      <c r="I166" s="23" t="s">
        <v>354</v>
      </c>
      <c r="J166" s="23"/>
      <c r="K166" s="23"/>
      <c r="L166" s="23"/>
      <c r="M166" s="23"/>
    </row>
    <row r="167" spans="1:13" s="26" customFormat="1" ht="30">
      <c r="A167" s="23" t="s">
        <v>273</v>
      </c>
      <c r="B167" s="23" t="s">
        <v>274</v>
      </c>
      <c r="C167" s="40" t="s">
        <v>803</v>
      </c>
      <c r="D167" s="25" t="s">
        <v>770</v>
      </c>
      <c r="E167" s="41" t="s">
        <v>773</v>
      </c>
      <c r="F167" s="41" t="s">
        <v>470</v>
      </c>
      <c r="G167" s="57">
        <v>1778.56</v>
      </c>
      <c r="H167" s="23" t="s">
        <v>354</v>
      </c>
      <c r="I167" s="23"/>
      <c r="J167" s="23"/>
      <c r="K167" s="23"/>
      <c r="L167" s="23" t="s">
        <v>354</v>
      </c>
      <c r="M167" s="23"/>
    </row>
    <row r="168" spans="1:13" s="26" customFormat="1" ht="15">
      <c r="A168" s="23" t="s">
        <v>273</v>
      </c>
      <c r="B168" s="23" t="s">
        <v>274</v>
      </c>
      <c r="C168" s="40" t="s">
        <v>804</v>
      </c>
      <c r="D168" s="25" t="s">
        <v>770</v>
      </c>
      <c r="E168" s="41" t="s">
        <v>773</v>
      </c>
      <c r="F168" s="41" t="s">
        <v>472</v>
      </c>
      <c r="G168" s="57">
        <v>1455</v>
      </c>
      <c r="H168" s="23" t="s">
        <v>354</v>
      </c>
      <c r="I168" s="23"/>
      <c r="J168" s="23"/>
      <c r="K168" s="23"/>
      <c r="L168" s="23" t="s">
        <v>354</v>
      </c>
      <c r="M168" s="23"/>
    </row>
    <row r="169" spans="1:13" s="26" customFormat="1" ht="15">
      <c r="A169" s="23" t="s">
        <v>273</v>
      </c>
      <c r="B169" s="23" t="s">
        <v>274</v>
      </c>
      <c r="C169" s="40" t="s">
        <v>805</v>
      </c>
      <c r="D169" s="25" t="s">
        <v>770</v>
      </c>
      <c r="E169" s="41" t="s">
        <v>773</v>
      </c>
      <c r="F169" s="41" t="s">
        <v>472</v>
      </c>
      <c r="G169" s="57">
        <v>98.0283</v>
      </c>
      <c r="H169" s="23" t="s">
        <v>354</v>
      </c>
      <c r="I169" s="23"/>
      <c r="J169" s="23"/>
      <c r="K169" s="23"/>
      <c r="L169" s="23" t="s">
        <v>354</v>
      </c>
      <c r="M169" s="23"/>
    </row>
    <row r="170" spans="1:13" s="26" customFormat="1" ht="30">
      <c r="A170" s="23" t="s">
        <v>273</v>
      </c>
      <c r="B170" s="23" t="s">
        <v>274</v>
      </c>
      <c r="C170" s="40" t="s">
        <v>806</v>
      </c>
      <c r="D170" s="25" t="s">
        <v>770</v>
      </c>
      <c r="E170" s="41" t="s">
        <v>773</v>
      </c>
      <c r="F170" s="41" t="s">
        <v>626</v>
      </c>
      <c r="G170" s="57">
        <v>16567.74</v>
      </c>
      <c r="H170" s="23"/>
      <c r="I170" s="23" t="s">
        <v>354</v>
      </c>
      <c r="J170" s="23"/>
      <c r="K170" s="23"/>
      <c r="L170" s="23"/>
      <c r="M170" s="23"/>
    </row>
    <row r="171" spans="1:13" s="26" customFormat="1" ht="30">
      <c r="A171" s="23" t="s">
        <v>273</v>
      </c>
      <c r="B171" s="23" t="s">
        <v>274</v>
      </c>
      <c r="C171" s="40" t="s">
        <v>807</v>
      </c>
      <c r="D171" s="25" t="s">
        <v>770</v>
      </c>
      <c r="E171" s="41" t="s">
        <v>773</v>
      </c>
      <c r="F171" s="41" t="s">
        <v>479</v>
      </c>
      <c r="G171" s="57">
        <v>411.892</v>
      </c>
      <c r="H171" s="23"/>
      <c r="I171" s="23" t="s">
        <v>354</v>
      </c>
      <c r="J171" s="23"/>
      <c r="K171" s="23"/>
      <c r="L171" s="23"/>
      <c r="M171" s="23"/>
    </row>
    <row r="172" spans="1:13" s="26" customFormat="1" ht="15">
      <c r="A172" s="23" t="s">
        <v>273</v>
      </c>
      <c r="B172" s="23" t="s">
        <v>274</v>
      </c>
      <c r="C172" s="40" t="s">
        <v>808</v>
      </c>
      <c r="D172" s="25" t="s">
        <v>770</v>
      </c>
      <c r="E172" s="41" t="s">
        <v>773</v>
      </c>
      <c r="F172" s="40" t="s">
        <v>488</v>
      </c>
      <c r="G172" s="57">
        <v>4998.9392</v>
      </c>
      <c r="H172" s="23" t="s">
        <v>354</v>
      </c>
      <c r="I172" s="23"/>
      <c r="J172" s="23"/>
      <c r="K172" s="23"/>
      <c r="L172" s="23" t="s">
        <v>354</v>
      </c>
      <c r="M172" s="23"/>
    </row>
    <row r="173" spans="1:13" s="26" customFormat="1" ht="15">
      <c r="A173" s="23" t="s">
        <v>273</v>
      </c>
      <c r="B173" s="23" t="s">
        <v>274</v>
      </c>
      <c r="C173" s="40" t="s">
        <v>809</v>
      </c>
      <c r="D173" s="25" t="s">
        <v>770</v>
      </c>
      <c r="E173" s="41" t="s">
        <v>773</v>
      </c>
      <c r="F173" s="40" t="s">
        <v>488</v>
      </c>
      <c r="G173" s="57">
        <v>263.31</v>
      </c>
      <c r="H173" s="23" t="s">
        <v>354</v>
      </c>
      <c r="I173" s="23"/>
      <c r="J173" s="23"/>
      <c r="K173" s="23"/>
      <c r="L173" s="23" t="s">
        <v>354</v>
      </c>
      <c r="M173" s="23"/>
    </row>
    <row r="174" spans="1:13" s="26" customFormat="1" ht="15">
      <c r="A174" s="23" t="s">
        <v>273</v>
      </c>
      <c r="B174" s="23" t="s">
        <v>274</v>
      </c>
      <c r="C174" s="40" t="s">
        <v>810</v>
      </c>
      <c r="D174" s="25" t="s">
        <v>770</v>
      </c>
      <c r="E174" s="41" t="s">
        <v>773</v>
      </c>
      <c r="F174" s="40" t="s">
        <v>488</v>
      </c>
      <c r="G174" s="57">
        <v>3112.2</v>
      </c>
      <c r="H174" s="23" t="s">
        <v>354</v>
      </c>
      <c r="I174" s="23"/>
      <c r="J174" s="23"/>
      <c r="K174" s="23"/>
      <c r="L174" s="23" t="s">
        <v>354</v>
      </c>
      <c r="M174" s="23"/>
    </row>
    <row r="175" spans="1:13" s="26" customFormat="1" ht="15">
      <c r="A175" s="23" t="s">
        <v>273</v>
      </c>
      <c r="B175" s="23" t="s">
        <v>274</v>
      </c>
      <c r="C175" s="40" t="s">
        <v>811</v>
      </c>
      <c r="D175" s="25" t="s">
        <v>770</v>
      </c>
      <c r="E175" s="41" t="s">
        <v>773</v>
      </c>
      <c r="F175" s="40" t="s">
        <v>488</v>
      </c>
      <c r="G175" s="57">
        <v>6103.3594</v>
      </c>
      <c r="H175" s="23" t="s">
        <v>354</v>
      </c>
      <c r="I175" s="23"/>
      <c r="J175" s="23"/>
      <c r="K175" s="23"/>
      <c r="L175" s="23" t="s">
        <v>354</v>
      </c>
      <c r="M175" s="23"/>
    </row>
    <row r="176" spans="1:13" s="26" customFormat="1" ht="30">
      <c r="A176" s="23" t="s">
        <v>273</v>
      </c>
      <c r="B176" s="23" t="s">
        <v>274</v>
      </c>
      <c r="C176" s="40" t="s">
        <v>812</v>
      </c>
      <c r="D176" s="25" t="s">
        <v>770</v>
      </c>
      <c r="E176" s="41" t="s">
        <v>813</v>
      </c>
      <c r="F176" s="41" t="s">
        <v>292</v>
      </c>
      <c r="G176" s="57">
        <v>7660</v>
      </c>
      <c r="H176" s="23"/>
      <c r="I176" s="23" t="s">
        <v>354</v>
      </c>
      <c r="J176" s="23"/>
      <c r="K176" s="23"/>
      <c r="L176" s="23"/>
      <c r="M176" s="23"/>
    </row>
    <row r="177" spans="1:13" s="26" customFormat="1" ht="30">
      <c r="A177" s="23" t="s">
        <v>273</v>
      </c>
      <c r="B177" s="23" t="s">
        <v>274</v>
      </c>
      <c r="C177" s="40" t="s">
        <v>814</v>
      </c>
      <c r="D177" s="25" t="s">
        <v>770</v>
      </c>
      <c r="E177" s="41" t="s">
        <v>813</v>
      </c>
      <c r="F177" s="41" t="s">
        <v>631</v>
      </c>
      <c r="G177" s="57">
        <v>9178.5</v>
      </c>
      <c r="H177" s="23" t="s">
        <v>354</v>
      </c>
      <c r="I177" s="23"/>
      <c r="J177" s="23"/>
      <c r="K177" s="23"/>
      <c r="L177" s="23" t="s">
        <v>354</v>
      </c>
      <c r="M177" s="23"/>
    </row>
    <row r="178" spans="1:13" s="26" customFormat="1" ht="30">
      <c r="A178" s="23" t="s">
        <v>273</v>
      </c>
      <c r="B178" s="23" t="s">
        <v>274</v>
      </c>
      <c r="C178" s="40" t="s">
        <v>815</v>
      </c>
      <c r="D178" s="25" t="s">
        <v>770</v>
      </c>
      <c r="E178" s="41" t="s">
        <v>813</v>
      </c>
      <c r="F178" s="41" t="s">
        <v>633</v>
      </c>
      <c r="G178" s="57">
        <v>973.6146</v>
      </c>
      <c r="H178" s="23"/>
      <c r="I178" s="23" t="s">
        <v>354</v>
      </c>
      <c r="J178" s="23"/>
      <c r="K178" s="23"/>
      <c r="L178" s="23"/>
      <c r="M178" s="23"/>
    </row>
    <row r="179" spans="1:13" s="26" customFormat="1" ht="30">
      <c r="A179" s="23" t="s">
        <v>273</v>
      </c>
      <c r="B179" s="23" t="s">
        <v>274</v>
      </c>
      <c r="C179" s="40" t="s">
        <v>816</v>
      </c>
      <c r="D179" s="25" t="s">
        <v>770</v>
      </c>
      <c r="E179" s="41" t="s">
        <v>813</v>
      </c>
      <c r="F179" s="41" t="s">
        <v>633</v>
      </c>
      <c r="G179" s="57">
        <v>227.9234</v>
      </c>
      <c r="H179" s="23"/>
      <c r="I179" s="23" t="s">
        <v>354</v>
      </c>
      <c r="J179" s="23"/>
      <c r="K179" s="23"/>
      <c r="L179" s="23"/>
      <c r="M179" s="23"/>
    </row>
    <row r="180" spans="1:13" s="26" customFormat="1" ht="30">
      <c r="A180" s="23" t="s">
        <v>273</v>
      </c>
      <c r="B180" s="23" t="s">
        <v>274</v>
      </c>
      <c r="C180" s="40" t="s">
        <v>817</v>
      </c>
      <c r="D180" s="25" t="s">
        <v>770</v>
      </c>
      <c r="E180" s="41" t="s">
        <v>813</v>
      </c>
      <c r="F180" s="41" t="s">
        <v>633</v>
      </c>
      <c r="G180" s="57">
        <v>1354.749</v>
      </c>
      <c r="H180" s="23"/>
      <c r="I180" s="23" t="s">
        <v>354</v>
      </c>
      <c r="J180" s="23"/>
      <c r="K180" s="23"/>
      <c r="L180" s="23"/>
      <c r="M180" s="23"/>
    </row>
    <row r="181" spans="1:13" s="26" customFormat="1" ht="30">
      <c r="A181" s="23" t="s">
        <v>273</v>
      </c>
      <c r="B181" s="23" t="s">
        <v>274</v>
      </c>
      <c r="C181" s="40" t="s">
        <v>818</v>
      </c>
      <c r="D181" s="25" t="s">
        <v>770</v>
      </c>
      <c r="E181" s="41" t="s">
        <v>813</v>
      </c>
      <c r="F181" s="41" t="s">
        <v>633</v>
      </c>
      <c r="G181" s="57">
        <v>6087.147</v>
      </c>
      <c r="H181" s="23"/>
      <c r="I181" s="23" t="s">
        <v>354</v>
      </c>
      <c r="J181" s="23"/>
      <c r="K181" s="23"/>
      <c r="L181" s="23"/>
      <c r="M181" s="23"/>
    </row>
    <row r="182" spans="1:13" s="26" customFormat="1" ht="15">
      <c r="A182" s="23" t="s">
        <v>273</v>
      </c>
      <c r="B182" s="23" t="s">
        <v>274</v>
      </c>
      <c r="C182" s="40" t="s">
        <v>819</v>
      </c>
      <c r="D182" s="25" t="s">
        <v>770</v>
      </c>
      <c r="E182" s="41" t="s">
        <v>813</v>
      </c>
      <c r="F182" s="40" t="s">
        <v>318</v>
      </c>
      <c r="G182" s="57">
        <v>8509.22</v>
      </c>
      <c r="H182" s="23" t="s">
        <v>354</v>
      </c>
      <c r="I182" s="23"/>
      <c r="J182" s="23"/>
      <c r="K182" s="23"/>
      <c r="L182" s="23" t="s">
        <v>354</v>
      </c>
      <c r="M182" s="23"/>
    </row>
    <row r="183" spans="1:13" s="26" customFormat="1" ht="15">
      <c r="A183" s="23" t="s">
        <v>273</v>
      </c>
      <c r="B183" s="23" t="s">
        <v>274</v>
      </c>
      <c r="C183" s="40" t="s">
        <v>820</v>
      </c>
      <c r="D183" s="25" t="s">
        <v>770</v>
      </c>
      <c r="E183" s="41" t="s">
        <v>813</v>
      </c>
      <c r="F183" s="40" t="s">
        <v>638</v>
      </c>
      <c r="G183" s="57">
        <v>135.3968</v>
      </c>
      <c r="H183" s="23" t="s">
        <v>354</v>
      </c>
      <c r="I183" s="23"/>
      <c r="J183" s="23"/>
      <c r="K183" s="23"/>
      <c r="L183" s="23" t="s">
        <v>354</v>
      </c>
      <c r="M183" s="23"/>
    </row>
    <row r="184" spans="1:13" s="26" customFormat="1" ht="15">
      <c r="A184" s="23" t="s">
        <v>273</v>
      </c>
      <c r="B184" s="23" t="s">
        <v>274</v>
      </c>
      <c r="C184" s="40" t="s">
        <v>821</v>
      </c>
      <c r="D184" s="25" t="s">
        <v>770</v>
      </c>
      <c r="E184" s="41" t="s">
        <v>813</v>
      </c>
      <c r="F184" s="40" t="s">
        <v>638</v>
      </c>
      <c r="G184" s="57">
        <v>15836.688</v>
      </c>
      <c r="H184" s="23" t="s">
        <v>354</v>
      </c>
      <c r="I184" s="23"/>
      <c r="J184" s="23"/>
      <c r="K184" s="23"/>
      <c r="L184" s="23" t="s">
        <v>354</v>
      </c>
      <c r="M184" s="23"/>
    </row>
    <row r="185" spans="1:13" s="26" customFormat="1" ht="15">
      <c r="A185" s="23" t="s">
        <v>273</v>
      </c>
      <c r="B185" s="23" t="s">
        <v>274</v>
      </c>
      <c r="C185" s="40" t="s">
        <v>822</v>
      </c>
      <c r="D185" s="25" t="s">
        <v>770</v>
      </c>
      <c r="E185" s="41" t="s">
        <v>813</v>
      </c>
      <c r="F185" s="40" t="s">
        <v>638</v>
      </c>
      <c r="G185" s="57">
        <v>525.8201</v>
      </c>
      <c r="H185" s="23" t="s">
        <v>354</v>
      </c>
      <c r="I185" s="23"/>
      <c r="J185" s="23"/>
      <c r="K185" s="23"/>
      <c r="L185" s="23" t="s">
        <v>354</v>
      </c>
      <c r="M185" s="23"/>
    </row>
    <row r="186" spans="1:13" s="26" customFormat="1" ht="15">
      <c r="A186" s="23" t="s">
        <v>273</v>
      </c>
      <c r="B186" s="23" t="s">
        <v>274</v>
      </c>
      <c r="C186" s="40" t="s">
        <v>823</v>
      </c>
      <c r="D186" s="25" t="s">
        <v>770</v>
      </c>
      <c r="E186" s="41" t="s">
        <v>813</v>
      </c>
      <c r="F186" s="40" t="s">
        <v>638</v>
      </c>
      <c r="G186" s="57">
        <v>2720.6022</v>
      </c>
      <c r="H186" s="23" t="s">
        <v>354</v>
      </c>
      <c r="I186" s="23"/>
      <c r="J186" s="23"/>
      <c r="K186" s="23"/>
      <c r="L186" s="23" t="s">
        <v>354</v>
      </c>
      <c r="M186" s="23"/>
    </row>
    <row r="187" spans="1:13" s="26" customFormat="1" ht="15">
      <c r="A187" s="23" t="s">
        <v>273</v>
      </c>
      <c r="B187" s="23" t="s">
        <v>274</v>
      </c>
      <c r="C187" s="40" t="s">
        <v>824</v>
      </c>
      <c r="D187" s="25" t="s">
        <v>770</v>
      </c>
      <c r="E187" s="41" t="s">
        <v>813</v>
      </c>
      <c r="F187" s="40" t="s">
        <v>320</v>
      </c>
      <c r="G187" s="57">
        <v>142.4528</v>
      </c>
      <c r="H187" s="23" t="s">
        <v>354</v>
      </c>
      <c r="I187" s="23"/>
      <c r="J187" s="23"/>
      <c r="K187" s="23"/>
      <c r="L187" s="23" t="s">
        <v>354</v>
      </c>
      <c r="M187" s="23"/>
    </row>
    <row r="188" spans="1:13" s="26" customFormat="1" ht="15">
      <c r="A188" s="23" t="s">
        <v>273</v>
      </c>
      <c r="B188" s="23" t="s">
        <v>274</v>
      </c>
      <c r="C188" s="40" t="s">
        <v>825</v>
      </c>
      <c r="D188" s="25" t="s">
        <v>770</v>
      </c>
      <c r="E188" s="41" t="s">
        <v>813</v>
      </c>
      <c r="F188" s="40" t="s">
        <v>320</v>
      </c>
      <c r="G188" s="57">
        <v>11116.82</v>
      </c>
      <c r="H188" s="23"/>
      <c r="I188" s="23" t="s">
        <v>354</v>
      </c>
      <c r="J188" s="23"/>
      <c r="K188" s="23"/>
      <c r="L188" s="23"/>
      <c r="M188" s="23"/>
    </row>
    <row r="189" spans="1:13" s="26" customFormat="1" ht="15">
      <c r="A189" s="23" t="s">
        <v>273</v>
      </c>
      <c r="B189" s="23" t="s">
        <v>274</v>
      </c>
      <c r="C189" s="40" t="s">
        <v>826</v>
      </c>
      <c r="D189" s="25" t="s">
        <v>770</v>
      </c>
      <c r="E189" s="41" t="s">
        <v>813</v>
      </c>
      <c r="F189" s="40" t="s">
        <v>320</v>
      </c>
      <c r="G189" s="57">
        <v>3619.728</v>
      </c>
      <c r="H189" s="23" t="s">
        <v>354</v>
      </c>
      <c r="I189" s="23"/>
      <c r="J189" s="23"/>
      <c r="K189" s="23"/>
      <c r="L189" s="23" t="s">
        <v>354</v>
      </c>
      <c r="M189" s="23"/>
    </row>
    <row r="190" spans="1:13" s="26" customFormat="1" ht="15">
      <c r="A190" s="23" t="s">
        <v>273</v>
      </c>
      <c r="B190" s="23" t="s">
        <v>274</v>
      </c>
      <c r="C190" s="40" t="s">
        <v>827</v>
      </c>
      <c r="D190" s="25" t="s">
        <v>770</v>
      </c>
      <c r="E190" s="41" t="s">
        <v>813</v>
      </c>
      <c r="F190" s="40" t="s">
        <v>320</v>
      </c>
      <c r="G190" s="57">
        <v>2016</v>
      </c>
      <c r="H190" s="23"/>
      <c r="I190" s="23" t="s">
        <v>354</v>
      </c>
      <c r="J190" s="23"/>
      <c r="K190" s="23"/>
      <c r="L190" s="23"/>
      <c r="M190" s="23"/>
    </row>
    <row r="191" spans="1:13" s="26" customFormat="1" ht="15">
      <c r="A191" s="23" t="s">
        <v>273</v>
      </c>
      <c r="B191" s="23" t="s">
        <v>274</v>
      </c>
      <c r="C191" s="40" t="s">
        <v>828</v>
      </c>
      <c r="D191" s="25" t="s">
        <v>770</v>
      </c>
      <c r="E191" s="41" t="s">
        <v>813</v>
      </c>
      <c r="F191" s="40" t="s">
        <v>320</v>
      </c>
      <c r="G191" s="57">
        <v>7161.939</v>
      </c>
      <c r="H191" s="23" t="s">
        <v>354</v>
      </c>
      <c r="I191" s="23"/>
      <c r="J191" s="23"/>
      <c r="K191" s="23"/>
      <c r="L191" s="23" t="s">
        <v>354</v>
      </c>
      <c r="M191" s="23"/>
    </row>
    <row r="192" spans="1:13" s="26" customFormat="1" ht="15">
      <c r="A192" s="23" t="s">
        <v>273</v>
      </c>
      <c r="B192" s="23" t="s">
        <v>274</v>
      </c>
      <c r="C192" s="40" t="s">
        <v>829</v>
      </c>
      <c r="D192" s="25" t="s">
        <v>770</v>
      </c>
      <c r="E192" s="41" t="s">
        <v>813</v>
      </c>
      <c r="F192" s="40" t="s">
        <v>320</v>
      </c>
      <c r="G192" s="57">
        <v>1798.4197</v>
      </c>
      <c r="H192" s="23"/>
      <c r="I192" s="23" t="s">
        <v>354</v>
      </c>
      <c r="J192" s="23"/>
      <c r="K192" s="23"/>
      <c r="L192" s="23"/>
      <c r="M192" s="23"/>
    </row>
    <row r="193" spans="1:13" s="26" customFormat="1" ht="15">
      <c r="A193" s="23" t="s">
        <v>273</v>
      </c>
      <c r="B193" s="23" t="s">
        <v>274</v>
      </c>
      <c r="C193" s="40" t="s">
        <v>830</v>
      </c>
      <c r="D193" s="25" t="s">
        <v>770</v>
      </c>
      <c r="E193" s="41" t="s">
        <v>813</v>
      </c>
      <c r="F193" s="40" t="s">
        <v>320</v>
      </c>
      <c r="G193" s="57">
        <v>461.985</v>
      </c>
      <c r="H193" s="23" t="s">
        <v>354</v>
      </c>
      <c r="I193" s="23"/>
      <c r="J193" s="23"/>
      <c r="K193" s="23"/>
      <c r="L193" s="23" t="s">
        <v>354</v>
      </c>
      <c r="M193" s="23"/>
    </row>
    <row r="194" spans="1:13" s="26" customFormat="1" ht="15">
      <c r="A194" s="23" t="s">
        <v>273</v>
      </c>
      <c r="B194" s="23" t="s">
        <v>274</v>
      </c>
      <c r="C194" s="40" t="s">
        <v>831</v>
      </c>
      <c r="D194" s="25" t="s">
        <v>770</v>
      </c>
      <c r="E194" s="41" t="s">
        <v>813</v>
      </c>
      <c r="F194" s="40" t="s">
        <v>320</v>
      </c>
      <c r="G194" s="57">
        <v>92</v>
      </c>
      <c r="H194" s="23" t="s">
        <v>354</v>
      </c>
      <c r="I194" s="23"/>
      <c r="J194" s="23"/>
      <c r="K194" s="23"/>
      <c r="L194" s="23" t="s">
        <v>354</v>
      </c>
      <c r="M194" s="23"/>
    </row>
    <row r="195" spans="1:13" s="26" customFormat="1" ht="15">
      <c r="A195" s="23" t="s">
        <v>273</v>
      </c>
      <c r="B195" s="23" t="s">
        <v>274</v>
      </c>
      <c r="C195" s="40" t="s">
        <v>832</v>
      </c>
      <c r="D195" s="25" t="s">
        <v>770</v>
      </c>
      <c r="E195" s="41" t="s">
        <v>813</v>
      </c>
      <c r="F195" s="40" t="s">
        <v>444</v>
      </c>
      <c r="G195" s="57">
        <v>96.85</v>
      </c>
      <c r="H195" s="23"/>
      <c r="I195" s="23" t="s">
        <v>354</v>
      </c>
      <c r="J195" s="23"/>
      <c r="K195" s="23"/>
      <c r="L195" s="23"/>
      <c r="M195" s="23"/>
    </row>
    <row r="196" spans="1:13" s="26" customFormat="1" ht="15">
      <c r="A196" s="23" t="s">
        <v>273</v>
      </c>
      <c r="B196" s="23" t="s">
        <v>274</v>
      </c>
      <c r="C196" s="40" t="s">
        <v>833</v>
      </c>
      <c r="D196" s="25" t="s">
        <v>770</v>
      </c>
      <c r="E196" s="41" t="s">
        <v>813</v>
      </c>
      <c r="F196" s="40" t="s">
        <v>444</v>
      </c>
      <c r="G196" s="57">
        <v>27200.7</v>
      </c>
      <c r="H196" s="23"/>
      <c r="I196" s="23" t="s">
        <v>354</v>
      </c>
      <c r="J196" s="23"/>
      <c r="K196" s="23"/>
      <c r="L196" s="23"/>
      <c r="M196" s="23"/>
    </row>
    <row r="197" spans="1:13" s="26" customFormat="1" ht="15">
      <c r="A197" s="23" t="s">
        <v>273</v>
      </c>
      <c r="B197" s="23" t="s">
        <v>274</v>
      </c>
      <c r="C197" s="40" t="s">
        <v>834</v>
      </c>
      <c r="D197" s="25" t="s">
        <v>770</v>
      </c>
      <c r="E197" s="41" t="s">
        <v>813</v>
      </c>
      <c r="F197" s="40" t="s">
        <v>330</v>
      </c>
      <c r="G197" s="57">
        <v>2184.15</v>
      </c>
      <c r="H197" s="23" t="s">
        <v>354</v>
      </c>
      <c r="I197" s="23"/>
      <c r="J197" s="23"/>
      <c r="K197" s="23"/>
      <c r="L197" s="23" t="s">
        <v>354</v>
      </c>
      <c r="M197" s="23"/>
    </row>
    <row r="198" spans="1:13" s="26" customFormat="1" ht="15">
      <c r="A198" s="23" t="s">
        <v>273</v>
      </c>
      <c r="B198" s="23" t="s">
        <v>274</v>
      </c>
      <c r="C198" s="40" t="s">
        <v>835</v>
      </c>
      <c r="D198" s="25" t="s">
        <v>770</v>
      </c>
      <c r="E198" s="41" t="s">
        <v>813</v>
      </c>
      <c r="F198" s="40" t="s">
        <v>532</v>
      </c>
      <c r="G198" s="57">
        <v>19842.94</v>
      </c>
      <c r="H198" s="23"/>
      <c r="I198" s="23" t="s">
        <v>354</v>
      </c>
      <c r="J198" s="23"/>
      <c r="K198" s="23"/>
      <c r="L198" s="23"/>
      <c r="M198" s="23"/>
    </row>
    <row r="199" spans="1:13" s="26" customFormat="1" ht="15">
      <c r="A199" s="23" t="s">
        <v>273</v>
      </c>
      <c r="B199" s="23" t="s">
        <v>274</v>
      </c>
      <c r="C199" s="40" t="s">
        <v>836</v>
      </c>
      <c r="D199" s="25" t="s">
        <v>770</v>
      </c>
      <c r="E199" s="41" t="s">
        <v>813</v>
      </c>
      <c r="F199" s="40" t="s">
        <v>532</v>
      </c>
      <c r="G199" s="57">
        <v>1926.75</v>
      </c>
      <c r="H199" s="23"/>
      <c r="I199" s="23" t="s">
        <v>354</v>
      </c>
      <c r="J199" s="23"/>
      <c r="K199" s="23"/>
      <c r="L199" s="23"/>
      <c r="M199" s="23"/>
    </row>
    <row r="200" spans="1:13" s="26" customFormat="1" ht="30" customHeight="1">
      <c r="A200" s="23" t="s">
        <v>273</v>
      </c>
      <c r="B200" s="23" t="s">
        <v>274</v>
      </c>
      <c r="C200" s="40" t="s">
        <v>837</v>
      </c>
      <c r="D200" s="25" t="s">
        <v>770</v>
      </c>
      <c r="E200" s="41" t="s">
        <v>813</v>
      </c>
      <c r="F200" s="40" t="s">
        <v>532</v>
      </c>
      <c r="G200" s="57">
        <v>3335.6</v>
      </c>
      <c r="H200" s="23"/>
      <c r="I200" s="23" t="s">
        <v>354</v>
      </c>
      <c r="J200" s="23"/>
      <c r="K200" s="23"/>
      <c r="L200" s="23"/>
      <c r="M200" s="23"/>
    </row>
    <row r="201" spans="1:13" s="26" customFormat="1" ht="15">
      <c r="A201" s="23" t="s">
        <v>273</v>
      </c>
      <c r="B201" s="23" t="s">
        <v>274</v>
      </c>
      <c r="C201" s="40" t="s">
        <v>838</v>
      </c>
      <c r="D201" s="25" t="s">
        <v>770</v>
      </c>
      <c r="E201" s="41" t="s">
        <v>813</v>
      </c>
      <c r="F201" s="40" t="s">
        <v>532</v>
      </c>
      <c r="G201" s="57">
        <v>2545.84</v>
      </c>
      <c r="H201" s="23"/>
      <c r="I201" s="23" t="s">
        <v>354</v>
      </c>
      <c r="J201" s="23"/>
      <c r="K201" s="23"/>
      <c r="L201" s="23"/>
      <c r="M201" s="23"/>
    </row>
    <row r="202" spans="1:13" s="26" customFormat="1" ht="15">
      <c r="A202" s="23" t="s">
        <v>273</v>
      </c>
      <c r="B202" s="23" t="s">
        <v>274</v>
      </c>
      <c r="C202" s="40" t="s">
        <v>839</v>
      </c>
      <c r="D202" s="25" t="s">
        <v>770</v>
      </c>
      <c r="E202" s="41" t="s">
        <v>813</v>
      </c>
      <c r="F202" s="40" t="s">
        <v>532</v>
      </c>
      <c r="G202" s="57">
        <v>11348.7</v>
      </c>
      <c r="H202" s="23"/>
      <c r="I202" s="23" t="s">
        <v>354</v>
      </c>
      <c r="J202" s="23"/>
      <c r="K202" s="23"/>
      <c r="L202" s="23"/>
      <c r="M202" s="23"/>
    </row>
    <row r="203" spans="1:13" s="26" customFormat="1" ht="15">
      <c r="A203" s="23" t="s">
        <v>273</v>
      </c>
      <c r="B203" s="23" t="s">
        <v>274</v>
      </c>
      <c r="C203" s="40" t="s">
        <v>840</v>
      </c>
      <c r="D203" s="25" t="s">
        <v>770</v>
      </c>
      <c r="E203" s="41" t="s">
        <v>813</v>
      </c>
      <c r="F203" s="40" t="s">
        <v>532</v>
      </c>
      <c r="G203" s="57">
        <v>773.8366</v>
      </c>
      <c r="H203" s="23"/>
      <c r="I203" s="23" t="s">
        <v>354</v>
      </c>
      <c r="J203" s="23"/>
      <c r="K203" s="23"/>
      <c r="L203" s="23"/>
      <c r="M203" s="23"/>
    </row>
    <row r="204" spans="1:13" s="26" customFormat="1" ht="15">
      <c r="A204" s="23" t="s">
        <v>273</v>
      </c>
      <c r="B204" s="23" t="s">
        <v>274</v>
      </c>
      <c r="C204" s="40" t="s">
        <v>841</v>
      </c>
      <c r="D204" s="25" t="s">
        <v>770</v>
      </c>
      <c r="E204" s="41" t="s">
        <v>813</v>
      </c>
      <c r="F204" s="40" t="s">
        <v>667</v>
      </c>
      <c r="G204" s="57">
        <v>3078.636</v>
      </c>
      <c r="H204" s="23" t="s">
        <v>354</v>
      </c>
      <c r="I204" s="23"/>
      <c r="J204" s="23"/>
      <c r="K204" s="23"/>
      <c r="L204" s="23" t="s">
        <v>354</v>
      </c>
      <c r="M204" s="23"/>
    </row>
    <row r="205" spans="1:13" s="26" customFormat="1" ht="15">
      <c r="A205" s="23" t="s">
        <v>273</v>
      </c>
      <c r="B205" s="23" t="s">
        <v>274</v>
      </c>
      <c r="C205" s="40" t="s">
        <v>842</v>
      </c>
      <c r="D205" s="25" t="s">
        <v>770</v>
      </c>
      <c r="E205" s="41" t="s">
        <v>813</v>
      </c>
      <c r="F205" s="40" t="s">
        <v>667</v>
      </c>
      <c r="G205" s="57">
        <v>6881.628</v>
      </c>
      <c r="H205" s="23" t="s">
        <v>354</v>
      </c>
      <c r="I205" s="23"/>
      <c r="J205" s="23"/>
      <c r="K205" s="23"/>
      <c r="L205" s="23" t="s">
        <v>354</v>
      </c>
      <c r="M205" s="23"/>
    </row>
    <row r="206" spans="1:13" s="26" customFormat="1" ht="15">
      <c r="A206" s="23" t="s">
        <v>273</v>
      </c>
      <c r="B206" s="23" t="s">
        <v>274</v>
      </c>
      <c r="C206" s="40" t="s">
        <v>843</v>
      </c>
      <c r="D206" s="25" t="s">
        <v>770</v>
      </c>
      <c r="E206" s="41" t="s">
        <v>813</v>
      </c>
      <c r="F206" s="40" t="s">
        <v>333</v>
      </c>
      <c r="G206" s="57">
        <v>414.0138</v>
      </c>
      <c r="H206" s="23" t="s">
        <v>354</v>
      </c>
      <c r="I206" s="23"/>
      <c r="J206" s="23"/>
      <c r="K206" s="23"/>
      <c r="L206" s="23" t="s">
        <v>354</v>
      </c>
      <c r="M206" s="23"/>
    </row>
    <row r="207" spans="1:13" s="26" customFormat="1" ht="15">
      <c r="A207" s="23" t="s">
        <v>273</v>
      </c>
      <c r="B207" s="23" t="s">
        <v>274</v>
      </c>
      <c r="C207" s="40" t="s">
        <v>844</v>
      </c>
      <c r="D207" s="25" t="s">
        <v>770</v>
      </c>
      <c r="E207" s="41" t="s">
        <v>813</v>
      </c>
      <c r="F207" s="40" t="s">
        <v>333</v>
      </c>
      <c r="G207" s="57">
        <v>380.16</v>
      </c>
      <c r="H207" s="23" t="s">
        <v>354</v>
      </c>
      <c r="I207" s="23"/>
      <c r="J207" s="23"/>
      <c r="K207" s="23"/>
      <c r="L207" s="23" t="s">
        <v>354</v>
      </c>
      <c r="M207" s="23"/>
    </row>
    <row r="208" spans="1:13" s="26" customFormat="1" ht="15">
      <c r="A208" s="23" t="s">
        <v>273</v>
      </c>
      <c r="B208" s="23" t="s">
        <v>274</v>
      </c>
      <c r="C208" s="40" t="s">
        <v>845</v>
      </c>
      <c r="D208" s="25" t="s">
        <v>770</v>
      </c>
      <c r="E208" s="41" t="s">
        <v>813</v>
      </c>
      <c r="F208" s="40" t="s">
        <v>333</v>
      </c>
      <c r="G208" s="57">
        <v>37.1</v>
      </c>
      <c r="H208" s="23" t="s">
        <v>354</v>
      </c>
      <c r="I208" s="23"/>
      <c r="J208" s="23"/>
      <c r="K208" s="23"/>
      <c r="L208" s="23" t="s">
        <v>354</v>
      </c>
      <c r="M208" s="23"/>
    </row>
    <row r="209" spans="1:13" s="26" customFormat="1" ht="15">
      <c r="A209" s="23" t="s">
        <v>273</v>
      </c>
      <c r="B209" s="23" t="s">
        <v>274</v>
      </c>
      <c r="C209" s="40" t="s">
        <v>846</v>
      </c>
      <c r="D209" s="25" t="s">
        <v>770</v>
      </c>
      <c r="E209" s="41" t="s">
        <v>813</v>
      </c>
      <c r="F209" s="40" t="s">
        <v>333</v>
      </c>
      <c r="G209" s="57">
        <v>4963.2</v>
      </c>
      <c r="H209" s="23" t="s">
        <v>354</v>
      </c>
      <c r="I209" s="23"/>
      <c r="J209" s="23"/>
      <c r="K209" s="23"/>
      <c r="L209" s="23" t="s">
        <v>354</v>
      </c>
      <c r="M209" s="23"/>
    </row>
    <row r="210" spans="1:13" s="26" customFormat="1" ht="15">
      <c r="A210" s="23" t="s">
        <v>273</v>
      </c>
      <c r="B210" s="23" t="s">
        <v>274</v>
      </c>
      <c r="C210" s="40" t="s">
        <v>847</v>
      </c>
      <c r="D210" s="25" t="s">
        <v>770</v>
      </c>
      <c r="E210" s="41" t="s">
        <v>813</v>
      </c>
      <c r="F210" s="40" t="s">
        <v>333</v>
      </c>
      <c r="G210" s="57">
        <v>5610.15</v>
      </c>
      <c r="H210" s="23" t="s">
        <v>354</v>
      </c>
      <c r="I210" s="23"/>
      <c r="J210" s="23"/>
      <c r="K210" s="23"/>
      <c r="L210" s="23" t="s">
        <v>354</v>
      </c>
      <c r="M210" s="23"/>
    </row>
    <row r="211" spans="1:13" s="26" customFormat="1" ht="15">
      <c r="A211" s="23" t="s">
        <v>273</v>
      </c>
      <c r="B211" s="23" t="s">
        <v>274</v>
      </c>
      <c r="C211" s="40" t="s">
        <v>848</v>
      </c>
      <c r="D211" s="25" t="s">
        <v>770</v>
      </c>
      <c r="E211" s="41" t="s">
        <v>813</v>
      </c>
      <c r="F211" s="40" t="s">
        <v>333</v>
      </c>
      <c r="G211" s="57">
        <v>1894.2</v>
      </c>
      <c r="H211" s="23" t="s">
        <v>354</v>
      </c>
      <c r="I211" s="23"/>
      <c r="J211" s="23"/>
      <c r="K211" s="23"/>
      <c r="L211" s="23" t="s">
        <v>354</v>
      </c>
      <c r="M211" s="23"/>
    </row>
    <row r="212" spans="1:13" s="26" customFormat="1" ht="15">
      <c r="A212" s="23" t="s">
        <v>273</v>
      </c>
      <c r="B212" s="23" t="s">
        <v>274</v>
      </c>
      <c r="C212" s="40" t="s">
        <v>849</v>
      </c>
      <c r="D212" s="25" t="s">
        <v>770</v>
      </c>
      <c r="E212" s="41" t="s">
        <v>813</v>
      </c>
      <c r="F212" s="40" t="s">
        <v>333</v>
      </c>
      <c r="G212" s="57">
        <v>7873.6</v>
      </c>
      <c r="H212" s="23" t="s">
        <v>354</v>
      </c>
      <c r="I212" s="23"/>
      <c r="J212" s="23"/>
      <c r="K212" s="23"/>
      <c r="L212" s="23" t="s">
        <v>354</v>
      </c>
      <c r="M212" s="23"/>
    </row>
    <row r="213" spans="1:13" s="26" customFormat="1" ht="15">
      <c r="A213" s="23" t="s">
        <v>273</v>
      </c>
      <c r="B213" s="23" t="s">
        <v>274</v>
      </c>
      <c r="C213" s="40" t="s">
        <v>850</v>
      </c>
      <c r="D213" s="25" t="s">
        <v>770</v>
      </c>
      <c r="E213" s="41" t="s">
        <v>813</v>
      </c>
      <c r="F213" s="40" t="s">
        <v>333</v>
      </c>
      <c r="G213" s="57">
        <v>4356.32</v>
      </c>
      <c r="H213" s="23" t="s">
        <v>354</v>
      </c>
      <c r="I213" s="23"/>
      <c r="J213" s="23"/>
      <c r="K213" s="23"/>
      <c r="L213" s="23" t="s">
        <v>354</v>
      </c>
      <c r="M213" s="23"/>
    </row>
    <row r="214" spans="1:13" s="26" customFormat="1" ht="15">
      <c r="A214" s="23" t="s">
        <v>273</v>
      </c>
      <c r="B214" s="23" t="s">
        <v>274</v>
      </c>
      <c r="C214" s="40" t="s">
        <v>851</v>
      </c>
      <c r="D214" s="25" t="s">
        <v>770</v>
      </c>
      <c r="E214" s="41" t="s">
        <v>813</v>
      </c>
      <c r="F214" s="40" t="s">
        <v>333</v>
      </c>
      <c r="G214" s="57">
        <v>15563.73</v>
      </c>
      <c r="H214" s="23" t="s">
        <v>354</v>
      </c>
      <c r="I214" s="23"/>
      <c r="J214" s="23"/>
      <c r="K214" s="23"/>
      <c r="L214" s="23" t="s">
        <v>354</v>
      </c>
      <c r="M214" s="23"/>
    </row>
    <row r="215" spans="1:13" s="26" customFormat="1" ht="15">
      <c r="A215" s="23" t="s">
        <v>273</v>
      </c>
      <c r="B215" s="23" t="s">
        <v>274</v>
      </c>
      <c r="C215" s="40" t="s">
        <v>852</v>
      </c>
      <c r="D215" s="25" t="s">
        <v>770</v>
      </c>
      <c r="E215" s="41" t="s">
        <v>813</v>
      </c>
      <c r="F215" s="40" t="s">
        <v>333</v>
      </c>
      <c r="G215" s="57">
        <v>5286</v>
      </c>
      <c r="H215" s="23" t="s">
        <v>354</v>
      </c>
      <c r="I215" s="23"/>
      <c r="J215" s="23"/>
      <c r="K215" s="23"/>
      <c r="L215" s="23" t="s">
        <v>354</v>
      </c>
      <c r="M215" s="23"/>
    </row>
    <row r="216" spans="1:13" s="26" customFormat="1" ht="15">
      <c r="A216" s="23" t="s">
        <v>273</v>
      </c>
      <c r="B216" s="23" t="s">
        <v>274</v>
      </c>
      <c r="C216" s="40" t="s">
        <v>853</v>
      </c>
      <c r="D216" s="25" t="s">
        <v>770</v>
      </c>
      <c r="E216" s="41" t="s">
        <v>813</v>
      </c>
      <c r="F216" s="40" t="s">
        <v>333</v>
      </c>
      <c r="G216" s="57">
        <v>53879.43</v>
      </c>
      <c r="H216" s="23" t="s">
        <v>354</v>
      </c>
      <c r="I216" s="23"/>
      <c r="J216" s="23"/>
      <c r="K216" s="23"/>
      <c r="L216" s="23" t="s">
        <v>354</v>
      </c>
      <c r="M216" s="23"/>
    </row>
    <row r="217" spans="1:13" s="26" customFormat="1" ht="15">
      <c r="A217" s="23" t="s">
        <v>273</v>
      </c>
      <c r="B217" s="23" t="s">
        <v>274</v>
      </c>
      <c r="C217" s="40" t="s">
        <v>854</v>
      </c>
      <c r="D217" s="25" t="s">
        <v>770</v>
      </c>
      <c r="E217" s="41" t="s">
        <v>813</v>
      </c>
      <c r="F217" s="40" t="s">
        <v>333</v>
      </c>
      <c r="G217" s="57">
        <v>1177</v>
      </c>
      <c r="H217" s="23"/>
      <c r="I217" s="23" t="s">
        <v>354</v>
      </c>
      <c r="J217" s="23"/>
      <c r="K217" s="23"/>
      <c r="L217" s="23"/>
      <c r="M217" s="23"/>
    </row>
    <row r="218" spans="1:13" s="26" customFormat="1" ht="15">
      <c r="A218" s="23" t="s">
        <v>273</v>
      </c>
      <c r="B218" s="23" t="s">
        <v>274</v>
      </c>
      <c r="C218" s="40" t="s">
        <v>855</v>
      </c>
      <c r="D218" s="25" t="s">
        <v>770</v>
      </c>
      <c r="E218" s="41" t="s">
        <v>813</v>
      </c>
      <c r="F218" s="40" t="s">
        <v>333</v>
      </c>
      <c r="G218" s="57">
        <v>3272.62</v>
      </c>
      <c r="H218" s="23"/>
      <c r="I218" s="23" t="s">
        <v>354</v>
      </c>
      <c r="J218" s="23"/>
      <c r="K218" s="23"/>
      <c r="L218" s="23"/>
      <c r="M218" s="23"/>
    </row>
    <row r="219" spans="1:13" s="26" customFormat="1" ht="15">
      <c r="A219" s="23" t="s">
        <v>273</v>
      </c>
      <c r="B219" s="23" t="s">
        <v>274</v>
      </c>
      <c r="C219" s="40" t="s">
        <v>856</v>
      </c>
      <c r="D219" s="25" t="s">
        <v>770</v>
      </c>
      <c r="E219" s="41" t="s">
        <v>813</v>
      </c>
      <c r="F219" s="40" t="s">
        <v>333</v>
      </c>
      <c r="G219" s="57">
        <v>7199.92</v>
      </c>
      <c r="H219" s="23"/>
      <c r="I219" s="23" t="s">
        <v>354</v>
      </c>
      <c r="J219" s="23"/>
      <c r="K219" s="23"/>
      <c r="L219" s="23"/>
      <c r="M219" s="23"/>
    </row>
    <row r="220" spans="1:13" s="26" customFormat="1" ht="15">
      <c r="A220" s="23" t="s">
        <v>273</v>
      </c>
      <c r="B220" s="23" t="s">
        <v>274</v>
      </c>
      <c r="C220" s="40" t="s">
        <v>857</v>
      </c>
      <c r="D220" s="25" t="s">
        <v>770</v>
      </c>
      <c r="E220" s="41" t="s">
        <v>813</v>
      </c>
      <c r="F220" s="40" t="s">
        <v>333</v>
      </c>
      <c r="G220" s="57">
        <v>2507.2632</v>
      </c>
      <c r="H220" s="23"/>
      <c r="I220" s="23" t="s">
        <v>354</v>
      </c>
      <c r="J220" s="23"/>
      <c r="K220" s="23"/>
      <c r="L220" s="23"/>
      <c r="M220" s="23"/>
    </row>
    <row r="221" spans="1:13" s="26" customFormat="1" ht="15">
      <c r="A221" s="23" t="s">
        <v>273</v>
      </c>
      <c r="B221" s="23" t="s">
        <v>274</v>
      </c>
      <c r="C221" s="40" t="s">
        <v>858</v>
      </c>
      <c r="D221" s="25" t="s">
        <v>770</v>
      </c>
      <c r="E221" s="41" t="s">
        <v>813</v>
      </c>
      <c r="F221" s="40" t="s">
        <v>333</v>
      </c>
      <c r="G221" s="57">
        <v>1852.5</v>
      </c>
      <c r="H221" s="23"/>
      <c r="I221" s="23" t="s">
        <v>354</v>
      </c>
      <c r="J221" s="23"/>
      <c r="K221" s="23"/>
      <c r="L221" s="23"/>
      <c r="M221" s="23"/>
    </row>
    <row r="222" spans="1:13" s="26" customFormat="1" ht="15">
      <c r="A222" s="23" t="s">
        <v>273</v>
      </c>
      <c r="B222" s="23" t="s">
        <v>274</v>
      </c>
      <c r="C222" s="40" t="s">
        <v>859</v>
      </c>
      <c r="D222" s="25" t="s">
        <v>770</v>
      </c>
      <c r="E222" s="41" t="s">
        <v>813</v>
      </c>
      <c r="F222" s="40" t="s">
        <v>333</v>
      </c>
      <c r="G222" s="57">
        <v>14334.3</v>
      </c>
      <c r="H222" s="23" t="s">
        <v>354</v>
      </c>
      <c r="I222" s="23"/>
      <c r="J222" s="23"/>
      <c r="K222" s="23"/>
      <c r="L222" s="23" t="s">
        <v>354</v>
      </c>
      <c r="M222" s="23"/>
    </row>
    <row r="223" spans="1:13" s="26" customFormat="1" ht="15">
      <c r="A223" s="23" t="s">
        <v>273</v>
      </c>
      <c r="B223" s="23" t="s">
        <v>274</v>
      </c>
      <c r="C223" s="40" t="s">
        <v>860</v>
      </c>
      <c r="D223" s="25" t="s">
        <v>770</v>
      </c>
      <c r="E223" s="41" t="s">
        <v>813</v>
      </c>
      <c r="F223" s="40" t="s">
        <v>333</v>
      </c>
      <c r="G223" s="57">
        <v>592.8</v>
      </c>
      <c r="H223" s="23" t="s">
        <v>354</v>
      </c>
      <c r="I223" s="23"/>
      <c r="J223" s="23"/>
      <c r="K223" s="23"/>
      <c r="L223" s="23" t="s">
        <v>354</v>
      </c>
      <c r="M223" s="23"/>
    </row>
    <row r="224" spans="1:13" s="26" customFormat="1" ht="15">
      <c r="A224" s="23" t="s">
        <v>273</v>
      </c>
      <c r="B224" s="23" t="s">
        <v>274</v>
      </c>
      <c r="C224" s="40" t="s">
        <v>861</v>
      </c>
      <c r="D224" s="25" t="s">
        <v>770</v>
      </c>
      <c r="E224" s="41" t="s">
        <v>813</v>
      </c>
      <c r="F224" s="40" t="s">
        <v>862</v>
      </c>
      <c r="G224" s="57">
        <v>401.8</v>
      </c>
      <c r="H224" s="23" t="s">
        <v>354</v>
      </c>
      <c r="I224" s="23"/>
      <c r="J224" s="23"/>
      <c r="K224" s="23"/>
      <c r="L224" s="23" t="s">
        <v>354</v>
      </c>
      <c r="M224" s="23"/>
    </row>
    <row r="225" spans="1:13" s="26" customFormat="1" ht="15">
      <c r="A225" s="23" t="s">
        <v>273</v>
      </c>
      <c r="B225" s="23" t="s">
        <v>274</v>
      </c>
      <c r="C225" s="40" t="s">
        <v>863</v>
      </c>
      <c r="D225" s="25" t="s">
        <v>770</v>
      </c>
      <c r="E225" s="41" t="s">
        <v>813</v>
      </c>
      <c r="F225" s="40" t="s">
        <v>862</v>
      </c>
      <c r="G225" s="57">
        <v>2003.9</v>
      </c>
      <c r="H225" s="23" t="s">
        <v>354</v>
      </c>
      <c r="I225" s="23"/>
      <c r="J225" s="23"/>
      <c r="K225" s="23"/>
      <c r="L225" s="23" t="s">
        <v>354</v>
      </c>
      <c r="M225" s="23"/>
    </row>
    <row r="226" spans="1:13" s="26" customFormat="1" ht="15">
      <c r="A226" s="23" t="s">
        <v>273</v>
      </c>
      <c r="B226" s="23" t="s">
        <v>274</v>
      </c>
      <c r="C226" s="40" t="s">
        <v>864</v>
      </c>
      <c r="D226" s="25" t="s">
        <v>770</v>
      </c>
      <c r="E226" s="41" t="s">
        <v>813</v>
      </c>
      <c r="F226" s="40" t="s">
        <v>862</v>
      </c>
      <c r="G226" s="57">
        <v>197</v>
      </c>
      <c r="H226" s="23" t="s">
        <v>354</v>
      </c>
      <c r="I226" s="23"/>
      <c r="J226" s="23"/>
      <c r="K226" s="23"/>
      <c r="L226" s="23" t="s">
        <v>354</v>
      </c>
      <c r="M226" s="23"/>
    </row>
    <row r="227" spans="1:13" s="26" customFormat="1" ht="15">
      <c r="A227" s="23" t="s">
        <v>273</v>
      </c>
      <c r="B227" s="23" t="s">
        <v>274</v>
      </c>
      <c r="C227" s="40" t="s">
        <v>865</v>
      </c>
      <c r="D227" s="25" t="s">
        <v>770</v>
      </c>
      <c r="E227" s="41" t="s">
        <v>813</v>
      </c>
      <c r="F227" s="40" t="s">
        <v>862</v>
      </c>
      <c r="G227" s="57">
        <v>21</v>
      </c>
      <c r="H227" s="23" t="s">
        <v>354</v>
      </c>
      <c r="I227" s="23"/>
      <c r="J227" s="23"/>
      <c r="K227" s="23"/>
      <c r="L227" s="23" t="s">
        <v>354</v>
      </c>
      <c r="M227" s="23"/>
    </row>
    <row r="228" spans="1:13" s="26" customFormat="1" ht="45">
      <c r="A228" s="23" t="s">
        <v>273</v>
      </c>
      <c r="B228" s="23" t="s">
        <v>274</v>
      </c>
      <c r="C228" s="40" t="s">
        <v>866</v>
      </c>
      <c r="D228" s="25" t="s">
        <v>770</v>
      </c>
      <c r="E228" s="41" t="s">
        <v>813</v>
      </c>
      <c r="F228" s="41" t="s">
        <v>335</v>
      </c>
      <c r="G228" s="57">
        <v>1776</v>
      </c>
      <c r="H228" s="23"/>
      <c r="I228" s="23" t="s">
        <v>354</v>
      </c>
      <c r="J228" s="23"/>
      <c r="K228" s="23"/>
      <c r="L228" s="23"/>
      <c r="M228" s="23"/>
    </row>
    <row r="229" spans="1:13" s="26" customFormat="1" ht="45">
      <c r="A229" s="23" t="s">
        <v>273</v>
      </c>
      <c r="B229" s="23" t="s">
        <v>274</v>
      </c>
      <c r="C229" s="40" t="s">
        <v>867</v>
      </c>
      <c r="D229" s="25" t="s">
        <v>770</v>
      </c>
      <c r="E229" s="41" t="s">
        <v>813</v>
      </c>
      <c r="F229" s="41" t="s">
        <v>335</v>
      </c>
      <c r="G229" s="57">
        <v>1219.68</v>
      </c>
      <c r="H229" s="23" t="s">
        <v>354</v>
      </c>
      <c r="I229" s="23"/>
      <c r="J229" s="23"/>
      <c r="K229" s="23"/>
      <c r="L229" s="23" t="s">
        <v>354</v>
      </c>
      <c r="M229" s="23"/>
    </row>
    <row r="230" spans="1:13" s="26" customFormat="1" ht="45">
      <c r="A230" s="23" t="s">
        <v>273</v>
      </c>
      <c r="B230" s="23" t="s">
        <v>274</v>
      </c>
      <c r="C230" s="40" t="s">
        <v>868</v>
      </c>
      <c r="D230" s="25" t="s">
        <v>770</v>
      </c>
      <c r="E230" s="41" t="s">
        <v>813</v>
      </c>
      <c r="F230" s="41" t="s">
        <v>335</v>
      </c>
      <c r="G230" s="57">
        <v>102.55</v>
      </c>
      <c r="H230" s="23" t="s">
        <v>354</v>
      </c>
      <c r="I230" s="23"/>
      <c r="J230" s="23"/>
      <c r="K230" s="23"/>
      <c r="L230" s="23" t="s">
        <v>354</v>
      </c>
      <c r="M230" s="23"/>
    </row>
    <row r="231" spans="1:13" s="26" customFormat="1" ht="45">
      <c r="A231" s="23" t="s">
        <v>273</v>
      </c>
      <c r="B231" s="23" t="s">
        <v>274</v>
      </c>
      <c r="C231" s="40" t="s">
        <v>869</v>
      </c>
      <c r="D231" s="25" t="s">
        <v>770</v>
      </c>
      <c r="E231" s="41" t="s">
        <v>813</v>
      </c>
      <c r="F231" s="41" t="s">
        <v>335</v>
      </c>
      <c r="G231" s="57">
        <v>6040.32</v>
      </c>
      <c r="H231" s="23" t="s">
        <v>354</v>
      </c>
      <c r="I231" s="23"/>
      <c r="J231" s="23"/>
      <c r="K231" s="23"/>
      <c r="L231" s="23" t="s">
        <v>354</v>
      </c>
      <c r="M231" s="23"/>
    </row>
    <row r="232" spans="1:13" s="26" customFormat="1" ht="15">
      <c r="A232" s="23" t="s">
        <v>273</v>
      </c>
      <c r="B232" s="23" t="s">
        <v>274</v>
      </c>
      <c r="C232" s="40" t="s">
        <v>870</v>
      </c>
      <c r="D232" s="25" t="s">
        <v>770</v>
      </c>
      <c r="E232" s="41" t="s">
        <v>813</v>
      </c>
      <c r="F232" s="40" t="s">
        <v>568</v>
      </c>
      <c r="G232" s="57">
        <v>1687.84</v>
      </c>
      <c r="H232" s="23" t="s">
        <v>354</v>
      </c>
      <c r="I232" s="23"/>
      <c r="J232" s="23"/>
      <c r="K232" s="23"/>
      <c r="L232" s="23" t="s">
        <v>354</v>
      </c>
      <c r="M232" s="23"/>
    </row>
    <row r="233" spans="1:13" s="26" customFormat="1" ht="15">
      <c r="A233" s="23" t="s">
        <v>273</v>
      </c>
      <c r="B233" s="23" t="s">
        <v>274</v>
      </c>
      <c r="C233" s="40" t="s">
        <v>871</v>
      </c>
      <c r="D233" s="25" t="s">
        <v>770</v>
      </c>
      <c r="E233" s="41" t="s">
        <v>813</v>
      </c>
      <c r="F233" s="40" t="s">
        <v>568</v>
      </c>
      <c r="G233" s="57">
        <v>693.5744</v>
      </c>
      <c r="H233" s="23" t="s">
        <v>354</v>
      </c>
      <c r="I233" s="23"/>
      <c r="J233" s="23"/>
      <c r="K233" s="23"/>
      <c r="L233" s="23" t="s">
        <v>354</v>
      </c>
      <c r="M233" s="23"/>
    </row>
    <row r="234" spans="1:13" s="26" customFormat="1" ht="15">
      <c r="A234" s="23" t="s">
        <v>273</v>
      </c>
      <c r="B234" s="23" t="s">
        <v>274</v>
      </c>
      <c r="C234" s="40" t="s">
        <v>872</v>
      </c>
      <c r="D234" s="25" t="s">
        <v>770</v>
      </c>
      <c r="E234" s="41" t="s">
        <v>813</v>
      </c>
      <c r="F234" s="40" t="s">
        <v>568</v>
      </c>
      <c r="G234" s="57">
        <v>7582.491</v>
      </c>
      <c r="H234" s="23" t="s">
        <v>354</v>
      </c>
      <c r="I234" s="23"/>
      <c r="J234" s="23"/>
      <c r="K234" s="23"/>
      <c r="L234" s="23" t="s">
        <v>354</v>
      </c>
      <c r="M234" s="23"/>
    </row>
    <row r="235" spans="1:13" s="26" customFormat="1" ht="45">
      <c r="A235" s="23" t="s">
        <v>273</v>
      </c>
      <c r="B235" s="23" t="s">
        <v>274</v>
      </c>
      <c r="C235" s="40" t="s">
        <v>873</v>
      </c>
      <c r="D235" s="25" t="s">
        <v>770</v>
      </c>
      <c r="E235" s="41" t="s">
        <v>813</v>
      </c>
      <c r="F235" s="41" t="s">
        <v>695</v>
      </c>
      <c r="G235" s="57">
        <v>5060.6385</v>
      </c>
      <c r="H235" s="23" t="s">
        <v>354</v>
      </c>
      <c r="I235" s="23"/>
      <c r="J235" s="23"/>
      <c r="K235" s="23"/>
      <c r="L235" s="23" t="s">
        <v>354</v>
      </c>
      <c r="M235" s="23"/>
    </row>
    <row r="236" spans="1:13" s="26" customFormat="1" ht="45">
      <c r="A236" s="23" t="s">
        <v>273</v>
      </c>
      <c r="B236" s="23" t="s">
        <v>274</v>
      </c>
      <c r="C236" s="40" t="s">
        <v>874</v>
      </c>
      <c r="D236" s="25" t="s">
        <v>770</v>
      </c>
      <c r="E236" s="41" t="s">
        <v>813</v>
      </c>
      <c r="F236" s="41" t="s">
        <v>875</v>
      </c>
      <c r="G236" s="57">
        <v>6767.52</v>
      </c>
      <c r="H236" s="23" t="s">
        <v>354</v>
      </c>
      <c r="I236" s="23"/>
      <c r="J236" s="23"/>
      <c r="K236" s="23"/>
      <c r="L236" s="23" t="s">
        <v>354</v>
      </c>
      <c r="M236" s="23"/>
    </row>
    <row r="237" spans="1:13" s="26" customFormat="1" ht="30">
      <c r="A237" s="23" t="s">
        <v>273</v>
      </c>
      <c r="B237" s="23" t="s">
        <v>274</v>
      </c>
      <c r="C237" s="40" t="s">
        <v>876</v>
      </c>
      <c r="D237" s="25" t="s">
        <v>770</v>
      </c>
      <c r="E237" s="41" t="s">
        <v>813</v>
      </c>
      <c r="F237" s="41" t="s">
        <v>465</v>
      </c>
      <c r="G237" s="57">
        <v>1057.04</v>
      </c>
      <c r="H237" s="23" t="s">
        <v>354</v>
      </c>
      <c r="I237" s="23"/>
      <c r="J237" s="23"/>
      <c r="K237" s="23"/>
      <c r="L237" s="23" t="s">
        <v>354</v>
      </c>
      <c r="M237" s="23"/>
    </row>
    <row r="238" spans="1:13" s="26" customFormat="1" ht="15">
      <c r="A238" s="23" t="s">
        <v>273</v>
      </c>
      <c r="B238" s="23" t="s">
        <v>274</v>
      </c>
      <c r="C238" s="40" t="s">
        <v>877</v>
      </c>
      <c r="D238" s="25" t="s">
        <v>770</v>
      </c>
      <c r="E238" s="41" t="s">
        <v>813</v>
      </c>
      <c r="F238" s="41" t="s">
        <v>337</v>
      </c>
      <c r="G238" s="57">
        <v>148.074</v>
      </c>
      <c r="H238" s="23" t="s">
        <v>354</v>
      </c>
      <c r="I238" s="23"/>
      <c r="J238" s="23"/>
      <c r="K238" s="23"/>
      <c r="L238" s="23" t="s">
        <v>354</v>
      </c>
      <c r="M238" s="23"/>
    </row>
    <row r="239" spans="1:13" s="26" customFormat="1" ht="15">
      <c r="A239" s="23" t="s">
        <v>273</v>
      </c>
      <c r="B239" s="23" t="s">
        <v>274</v>
      </c>
      <c r="C239" s="40" t="s">
        <v>878</v>
      </c>
      <c r="D239" s="25" t="s">
        <v>770</v>
      </c>
      <c r="E239" s="41" t="s">
        <v>813</v>
      </c>
      <c r="F239" s="41" t="s">
        <v>337</v>
      </c>
      <c r="G239" s="57">
        <v>4277.78</v>
      </c>
      <c r="H239" s="23"/>
      <c r="I239" s="23" t="s">
        <v>354</v>
      </c>
      <c r="J239" s="23"/>
      <c r="K239" s="23"/>
      <c r="L239" s="23"/>
      <c r="M239" s="23"/>
    </row>
    <row r="240" spans="1:13" s="26" customFormat="1" ht="15">
      <c r="A240" s="23" t="s">
        <v>273</v>
      </c>
      <c r="B240" s="23" t="s">
        <v>274</v>
      </c>
      <c r="C240" s="40" t="s">
        <v>879</v>
      </c>
      <c r="D240" s="25" t="s">
        <v>770</v>
      </c>
      <c r="E240" s="41" t="s">
        <v>813</v>
      </c>
      <c r="F240" s="41" t="s">
        <v>337</v>
      </c>
      <c r="G240" s="57">
        <v>1286.205</v>
      </c>
      <c r="H240" s="23" t="s">
        <v>354</v>
      </c>
      <c r="I240" s="23"/>
      <c r="J240" s="23"/>
      <c r="K240" s="23"/>
      <c r="L240" s="23" t="s">
        <v>354</v>
      </c>
      <c r="M240" s="23"/>
    </row>
    <row r="241" spans="1:13" s="26" customFormat="1" ht="15">
      <c r="A241" s="23" t="s">
        <v>273</v>
      </c>
      <c r="B241" s="23" t="s">
        <v>274</v>
      </c>
      <c r="C241" s="40" t="s">
        <v>880</v>
      </c>
      <c r="D241" s="25" t="s">
        <v>770</v>
      </c>
      <c r="E241" s="41" t="s">
        <v>813</v>
      </c>
      <c r="F241" s="41" t="s">
        <v>337</v>
      </c>
      <c r="G241" s="57">
        <v>300.58</v>
      </c>
      <c r="H241" s="23" t="s">
        <v>354</v>
      </c>
      <c r="I241" s="23"/>
      <c r="J241" s="23"/>
      <c r="K241" s="23"/>
      <c r="L241" s="23" t="s">
        <v>354</v>
      </c>
      <c r="M241" s="23"/>
    </row>
    <row r="242" spans="1:13" s="26" customFormat="1" ht="15">
      <c r="A242" s="23" t="s">
        <v>273</v>
      </c>
      <c r="B242" s="23" t="s">
        <v>274</v>
      </c>
      <c r="C242" s="40" t="s">
        <v>881</v>
      </c>
      <c r="D242" s="25" t="s">
        <v>770</v>
      </c>
      <c r="E242" s="41" t="s">
        <v>813</v>
      </c>
      <c r="F242" s="41" t="s">
        <v>337</v>
      </c>
      <c r="G242" s="57">
        <v>95.2</v>
      </c>
      <c r="H242" s="23" t="s">
        <v>354</v>
      </c>
      <c r="I242" s="23"/>
      <c r="J242" s="23"/>
      <c r="K242" s="23"/>
      <c r="L242" s="23" t="s">
        <v>354</v>
      </c>
      <c r="M242" s="23"/>
    </row>
    <row r="243" spans="1:13" s="26" customFormat="1" ht="15">
      <c r="A243" s="23" t="s">
        <v>273</v>
      </c>
      <c r="B243" s="23" t="s">
        <v>274</v>
      </c>
      <c r="C243" s="40" t="s">
        <v>882</v>
      </c>
      <c r="D243" s="25" t="s">
        <v>770</v>
      </c>
      <c r="E243" s="41" t="s">
        <v>813</v>
      </c>
      <c r="F243" s="41" t="s">
        <v>337</v>
      </c>
      <c r="G243" s="57">
        <v>416.25</v>
      </c>
      <c r="H243" s="23" t="s">
        <v>354</v>
      </c>
      <c r="I243" s="23"/>
      <c r="J243" s="23"/>
      <c r="K243" s="23"/>
      <c r="L243" s="23" t="s">
        <v>354</v>
      </c>
      <c r="M243" s="23"/>
    </row>
    <row r="244" spans="1:13" s="26" customFormat="1" ht="15">
      <c r="A244" s="23" t="s">
        <v>273</v>
      </c>
      <c r="B244" s="23" t="s">
        <v>274</v>
      </c>
      <c r="C244" s="40" t="s">
        <v>883</v>
      </c>
      <c r="D244" s="25" t="s">
        <v>770</v>
      </c>
      <c r="E244" s="41" t="s">
        <v>813</v>
      </c>
      <c r="F244" s="40" t="s">
        <v>708</v>
      </c>
      <c r="G244" s="57">
        <v>940.7622</v>
      </c>
      <c r="H244" s="23" t="s">
        <v>354</v>
      </c>
      <c r="I244" s="23"/>
      <c r="J244" s="23"/>
      <c r="K244" s="23"/>
      <c r="L244" s="23" t="s">
        <v>354</v>
      </c>
      <c r="M244" s="23"/>
    </row>
    <row r="245" spans="1:13" s="26" customFormat="1" ht="15">
      <c r="A245" s="23" t="s">
        <v>273</v>
      </c>
      <c r="B245" s="23" t="s">
        <v>274</v>
      </c>
      <c r="C245" s="40" t="s">
        <v>884</v>
      </c>
      <c r="D245" s="25" t="s">
        <v>770</v>
      </c>
      <c r="E245" s="41" t="s">
        <v>813</v>
      </c>
      <c r="F245" s="40" t="s">
        <v>708</v>
      </c>
      <c r="G245" s="57">
        <v>2312.4178</v>
      </c>
      <c r="H245" s="23" t="s">
        <v>354</v>
      </c>
      <c r="I245" s="23"/>
      <c r="J245" s="23"/>
      <c r="K245" s="23"/>
      <c r="L245" s="23" t="s">
        <v>354</v>
      </c>
      <c r="M245" s="23"/>
    </row>
    <row r="246" spans="1:13" s="26" customFormat="1" ht="30">
      <c r="A246" s="23" t="s">
        <v>273</v>
      </c>
      <c r="B246" s="23" t="s">
        <v>274</v>
      </c>
      <c r="C246" s="40" t="s">
        <v>885</v>
      </c>
      <c r="D246" s="25" t="s">
        <v>770</v>
      </c>
      <c r="E246" s="41" t="s">
        <v>813</v>
      </c>
      <c r="F246" s="41" t="s">
        <v>340</v>
      </c>
      <c r="G246" s="57">
        <v>124.16</v>
      </c>
      <c r="H246" s="23" t="s">
        <v>354</v>
      </c>
      <c r="I246" s="23"/>
      <c r="J246" s="23"/>
      <c r="K246" s="23"/>
      <c r="L246" s="23" t="s">
        <v>354</v>
      </c>
      <c r="M246" s="23"/>
    </row>
    <row r="247" spans="1:13" s="26" customFormat="1" ht="30">
      <c r="A247" s="23" t="s">
        <v>273</v>
      </c>
      <c r="B247" s="23" t="s">
        <v>274</v>
      </c>
      <c r="C247" s="40" t="s">
        <v>886</v>
      </c>
      <c r="D247" s="25" t="s">
        <v>770</v>
      </c>
      <c r="E247" s="41" t="s">
        <v>813</v>
      </c>
      <c r="F247" s="41" t="s">
        <v>340</v>
      </c>
      <c r="G247" s="57">
        <v>1162.44</v>
      </c>
      <c r="H247" s="23" t="s">
        <v>354</v>
      </c>
      <c r="I247" s="23"/>
      <c r="J247" s="23"/>
      <c r="K247" s="23"/>
      <c r="L247" s="23" t="s">
        <v>354</v>
      </c>
      <c r="M247" s="23"/>
    </row>
    <row r="248" spans="1:13" s="26" customFormat="1" ht="30">
      <c r="A248" s="23" t="s">
        <v>273</v>
      </c>
      <c r="B248" s="23" t="s">
        <v>274</v>
      </c>
      <c r="C248" s="40" t="s">
        <v>887</v>
      </c>
      <c r="D248" s="25" t="s">
        <v>770</v>
      </c>
      <c r="E248" s="41" t="s">
        <v>813</v>
      </c>
      <c r="F248" s="41" t="s">
        <v>340</v>
      </c>
      <c r="G248" s="57">
        <v>377.454</v>
      </c>
      <c r="H248" s="23"/>
      <c r="I248" s="23" t="s">
        <v>354</v>
      </c>
      <c r="J248" s="23"/>
      <c r="K248" s="23"/>
      <c r="L248" s="23"/>
      <c r="M248" s="23"/>
    </row>
    <row r="249" spans="1:13" s="30" customFormat="1" ht="60" customHeight="1">
      <c r="A249" s="12" t="s">
        <v>273</v>
      </c>
      <c r="B249" s="12" t="s">
        <v>274</v>
      </c>
      <c r="C249" s="40" t="s">
        <v>888</v>
      </c>
      <c r="D249" s="25" t="s">
        <v>770</v>
      </c>
      <c r="E249" s="41" t="s">
        <v>813</v>
      </c>
      <c r="F249" s="40" t="s">
        <v>576</v>
      </c>
      <c r="G249" s="57">
        <v>11.99</v>
      </c>
      <c r="H249" s="12" t="s">
        <v>354</v>
      </c>
      <c r="I249" s="12"/>
      <c r="J249" s="12"/>
      <c r="K249" s="12"/>
      <c r="L249" s="12" t="s">
        <v>354</v>
      </c>
      <c r="M249" s="14"/>
    </row>
    <row r="250" spans="1:13" s="35" customFormat="1" ht="15">
      <c r="A250" s="12" t="s">
        <v>273</v>
      </c>
      <c r="B250" s="12" t="s">
        <v>274</v>
      </c>
      <c r="C250" s="40" t="s">
        <v>889</v>
      </c>
      <c r="D250" s="25" t="s">
        <v>770</v>
      </c>
      <c r="E250" s="41" t="s">
        <v>813</v>
      </c>
      <c r="F250" s="40" t="s">
        <v>576</v>
      </c>
      <c r="G250" s="57">
        <v>48</v>
      </c>
      <c r="H250" s="12" t="s">
        <v>354</v>
      </c>
      <c r="I250" s="12"/>
      <c r="J250" s="12"/>
      <c r="K250" s="12"/>
      <c r="L250" s="12" t="s">
        <v>354</v>
      </c>
      <c r="M250" s="14"/>
    </row>
    <row r="251" spans="1:13" s="35" customFormat="1" ht="15">
      <c r="A251" s="12" t="s">
        <v>273</v>
      </c>
      <c r="B251" s="12" t="s">
        <v>274</v>
      </c>
      <c r="C251" s="40" t="s">
        <v>890</v>
      </c>
      <c r="D251" s="25" t="s">
        <v>770</v>
      </c>
      <c r="E251" s="41" t="s">
        <v>813</v>
      </c>
      <c r="F251" s="40" t="s">
        <v>342</v>
      </c>
      <c r="G251" s="57">
        <v>3167.94</v>
      </c>
      <c r="H251" s="12" t="s">
        <v>354</v>
      </c>
      <c r="I251" s="12"/>
      <c r="J251" s="12"/>
      <c r="K251" s="12"/>
      <c r="L251" s="12" t="s">
        <v>354</v>
      </c>
      <c r="M251" s="14"/>
    </row>
    <row r="252" spans="1:13" s="35" customFormat="1" ht="30">
      <c r="A252" s="12" t="s">
        <v>273</v>
      </c>
      <c r="B252" s="12" t="s">
        <v>274</v>
      </c>
      <c r="C252" s="40" t="s">
        <v>891</v>
      </c>
      <c r="D252" s="25" t="s">
        <v>770</v>
      </c>
      <c r="E252" s="41" t="s">
        <v>813</v>
      </c>
      <c r="F252" s="41" t="s">
        <v>470</v>
      </c>
      <c r="G252" s="57">
        <v>742.14</v>
      </c>
      <c r="H252" s="12" t="s">
        <v>354</v>
      </c>
      <c r="I252" s="12"/>
      <c r="J252" s="12"/>
      <c r="K252" s="12"/>
      <c r="L252" s="12" t="s">
        <v>354</v>
      </c>
      <c r="M252" s="14"/>
    </row>
    <row r="253" spans="1:13" s="35" customFormat="1" ht="30">
      <c r="A253" s="12" t="s">
        <v>273</v>
      </c>
      <c r="B253" s="12" t="s">
        <v>274</v>
      </c>
      <c r="C253" s="40" t="s">
        <v>892</v>
      </c>
      <c r="D253" s="25" t="s">
        <v>770</v>
      </c>
      <c r="E253" s="41" t="s">
        <v>813</v>
      </c>
      <c r="F253" s="41" t="s">
        <v>470</v>
      </c>
      <c r="G253" s="57">
        <v>2839.949</v>
      </c>
      <c r="H253" s="12" t="s">
        <v>354</v>
      </c>
      <c r="I253" s="12"/>
      <c r="J253" s="12"/>
      <c r="K253" s="12"/>
      <c r="L253" s="12" t="s">
        <v>354</v>
      </c>
      <c r="M253" s="14"/>
    </row>
    <row r="254" spans="1:13" s="35" customFormat="1" ht="30">
      <c r="A254" s="12" t="s">
        <v>273</v>
      </c>
      <c r="B254" s="12" t="s">
        <v>274</v>
      </c>
      <c r="C254" s="40" t="s">
        <v>893</v>
      </c>
      <c r="D254" s="25" t="s">
        <v>770</v>
      </c>
      <c r="E254" s="41" t="s">
        <v>813</v>
      </c>
      <c r="F254" s="41" t="s">
        <v>470</v>
      </c>
      <c r="G254" s="57">
        <v>158.4198</v>
      </c>
      <c r="H254" s="12" t="s">
        <v>354</v>
      </c>
      <c r="I254" s="12"/>
      <c r="J254" s="12"/>
      <c r="K254" s="12"/>
      <c r="L254" s="12" t="s">
        <v>354</v>
      </c>
      <c r="M254" s="14"/>
    </row>
    <row r="255" spans="1:13" s="35" customFormat="1" ht="30">
      <c r="A255" s="12" t="s">
        <v>273</v>
      </c>
      <c r="B255" s="12" t="s">
        <v>274</v>
      </c>
      <c r="C255" s="40" t="s">
        <v>894</v>
      </c>
      <c r="D255" s="25" t="s">
        <v>770</v>
      </c>
      <c r="E255" s="41" t="s">
        <v>813</v>
      </c>
      <c r="F255" s="41" t="s">
        <v>470</v>
      </c>
      <c r="G255" s="57">
        <v>1846.8</v>
      </c>
      <c r="H255" s="12" t="s">
        <v>354</v>
      </c>
      <c r="I255" s="12"/>
      <c r="J255" s="12"/>
      <c r="K255" s="12"/>
      <c r="L255" s="12" t="s">
        <v>354</v>
      </c>
      <c r="M255" s="14"/>
    </row>
    <row r="256" spans="1:13" s="35" customFormat="1" ht="15">
      <c r="A256" s="12" t="s">
        <v>273</v>
      </c>
      <c r="B256" s="12" t="s">
        <v>274</v>
      </c>
      <c r="C256" s="40" t="s">
        <v>895</v>
      </c>
      <c r="D256" s="25" t="s">
        <v>770</v>
      </c>
      <c r="E256" s="41" t="s">
        <v>813</v>
      </c>
      <c r="F256" s="41" t="s">
        <v>472</v>
      </c>
      <c r="G256" s="57">
        <v>14080.14</v>
      </c>
      <c r="H256" s="12" t="s">
        <v>354</v>
      </c>
      <c r="I256" s="12"/>
      <c r="J256" s="12"/>
      <c r="K256" s="12"/>
      <c r="L256" s="12" t="s">
        <v>354</v>
      </c>
      <c r="M256" s="14"/>
    </row>
    <row r="257" spans="1:13" s="35" customFormat="1" ht="15">
      <c r="A257" s="12" t="s">
        <v>273</v>
      </c>
      <c r="B257" s="12" t="s">
        <v>274</v>
      </c>
      <c r="C257" s="40" t="s">
        <v>896</v>
      </c>
      <c r="D257" s="25" t="s">
        <v>770</v>
      </c>
      <c r="E257" s="41" t="s">
        <v>813</v>
      </c>
      <c r="F257" s="40" t="s">
        <v>344</v>
      </c>
      <c r="G257" s="57">
        <v>7612.862</v>
      </c>
      <c r="H257" s="12"/>
      <c r="I257" s="12" t="s">
        <v>354</v>
      </c>
      <c r="J257" s="12"/>
      <c r="K257" s="12"/>
      <c r="L257" s="12"/>
      <c r="M257" s="14"/>
    </row>
    <row r="258" spans="1:13" s="35" customFormat="1" ht="15">
      <c r="A258" s="12" t="s">
        <v>273</v>
      </c>
      <c r="B258" s="12" t="s">
        <v>274</v>
      </c>
      <c r="C258" s="40" t="s">
        <v>897</v>
      </c>
      <c r="D258" s="25" t="s">
        <v>770</v>
      </c>
      <c r="E258" s="41" t="s">
        <v>813</v>
      </c>
      <c r="F258" s="40" t="s">
        <v>344</v>
      </c>
      <c r="G258" s="57">
        <v>1727.8905</v>
      </c>
      <c r="H258" s="12" t="s">
        <v>354</v>
      </c>
      <c r="I258" s="12"/>
      <c r="J258" s="12"/>
      <c r="K258" s="12"/>
      <c r="L258" s="12" t="s">
        <v>354</v>
      </c>
      <c r="M258" s="14"/>
    </row>
    <row r="259" spans="1:13" s="35" customFormat="1" ht="30">
      <c r="A259" s="12" t="s">
        <v>273</v>
      </c>
      <c r="B259" s="12" t="s">
        <v>274</v>
      </c>
      <c r="C259" s="40" t="s">
        <v>898</v>
      </c>
      <c r="D259" s="25" t="s">
        <v>770</v>
      </c>
      <c r="E259" s="41" t="s">
        <v>813</v>
      </c>
      <c r="F259" s="41" t="s">
        <v>588</v>
      </c>
      <c r="G259" s="57">
        <v>3298.4</v>
      </c>
      <c r="H259" s="12" t="s">
        <v>354</v>
      </c>
      <c r="I259" s="12"/>
      <c r="J259" s="12"/>
      <c r="K259" s="12"/>
      <c r="L259" s="12" t="s">
        <v>354</v>
      </c>
      <c r="M259" s="14"/>
    </row>
    <row r="260" spans="1:13" s="35" customFormat="1" ht="30">
      <c r="A260" s="12" t="s">
        <v>273</v>
      </c>
      <c r="B260" s="12" t="s">
        <v>274</v>
      </c>
      <c r="C260" s="40" t="s">
        <v>899</v>
      </c>
      <c r="D260" s="25" t="s">
        <v>770</v>
      </c>
      <c r="E260" s="41" t="s">
        <v>813</v>
      </c>
      <c r="F260" s="41" t="s">
        <v>588</v>
      </c>
      <c r="G260" s="57">
        <v>2021.6</v>
      </c>
      <c r="H260" s="12" t="s">
        <v>354</v>
      </c>
      <c r="I260" s="12"/>
      <c r="J260" s="12"/>
      <c r="K260" s="12"/>
      <c r="L260" s="12" t="s">
        <v>354</v>
      </c>
      <c r="M260" s="14"/>
    </row>
    <row r="261" spans="1:13" s="35" customFormat="1" ht="15">
      <c r="A261" s="12" t="s">
        <v>273</v>
      </c>
      <c r="B261" s="12" t="s">
        <v>274</v>
      </c>
      <c r="C261" s="40" t="s">
        <v>900</v>
      </c>
      <c r="D261" s="25" t="s">
        <v>770</v>
      </c>
      <c r="E261" s="41" t="s">
        <v>813</v>
      </c>
      <c r="F261" s="40" t="s">
        <v>482</v>
      </c>
      <c r="G261" s="57">
        <v>639</v>
      </c>
      <c r="H261" s="12" t="s">
        <v>354</v>
      </c>
      <c r="I261" s="12"/>
      <c r="J261" s="12"/>
      <c r="K261" s="12"/>
      <c r="L261" s="12" t="s">
        <v>354</v>
      </c>
      <c r="M261" s="14"/>
    </row>
    <row r="262" spans="1:13" s="35" customFormat="1" ht="15">
      <c r="A262" s="12" t="s">
        <v>273</v>
      </c>
      <c r="B262" s="12" t="s">
        <v>274</v>
      </c>
      <c r="C262" s="40" t="s">
        <v>901</v>
      </c>
      <c r="D262" s="25" t="s">
        <v>770</v>
      </c>
      <c r="E262" s="41" t="s">
        <v>813</v>
      </c>
      <c r="F262" s="40" t="s">
        <v>482</v>
      </c>
      <c r="G262" s="57">
        <v>118.4</v>
      </c>
      <c r="H262" s="12" t="s">
        <v>354</v>
      </c>
      <c r="I262" s="12"/>
      <c r="J262" s="12"/>
      <c r="K262" s="12"/>
      <c r="L262" s="12" t="s">
        <v>354</v>
      </c>
      <c r="M262" s="14"/>
    </row>
    <row r="263" spans="1:13" s="35" customFormat="1" ht="15">
      <c r="A263" s="12" t="s">
        <v>273</v>
      </c>
      <c r="B263" s="12" t="s">
        <v>274</v>
      </c>
      <c r="C263" s="40" t="s">
        <v>902</v>
      </c>
      <c r="D263" s="25" t="s">
        <v>770</v>
      </c>
      <c r="E263" s="41" t="s">
        <v>813</v>
      </c>
      <c r="F263" s="40" t="s">
        <v>903</v>
      </c>
      <c r="G263" s="57">
        <v>1447.04</v>
      </c>
      <c r="H263" s="12" t="s">
        <v>354</v>
      </c>
      <c r="I263" s="12"/>
      <c r="J263" s="12"/>
      <c r="K263" s="12"/>
      <c r="L263" s="12" t="s">
        <v>354</v>
      </c>
      <c r="M263" s="14"/>
    </row>
    <row r="264" spans="1:13" s="35" customFormat="1" ht="15">
      <c r="A264" s="12" t="s">
        <v>273</v>
      </c>
      <c r="B264" s="12" t="s">
        <v>274</v>
      </c>
      <c r="C264" s="40" t="s">
        <v>904</v>
      </c>
      <c r="D264" s="25" t="s">
        <v>770</v>
      </c>
      <c r="E264" s="41" t="s">
        <v>813</v>
      </c>
      <c r="F264" s="41" t="s">
        <v>729</v>
      </c>
      <c r="G264" s="57">
        <v>4494.084</v>
      </c>
      <c r="H264" s="12" t="s">
        <v>354</v>
      </c>
      <c r="I264" s="12"/>
      <c r="J264" s="12"/>
      <c r="K264" s="12"/>
      <c r="L264" s="12" t="s">
        <v>354</v>
      </c>
      <c r="M264" s="14"/>
    </row>
    <row r="265" spans="1:13" s="35" customFormat="1" ht="15">
      <c r="A265" s="12" t="s">
        <v>273</v>
      </c>
      <c r="B265" s="12" t="s">
        <v>274</v>
      </c>
      <c r="C265" s="40" t="s">
        <v>905</v>
      </c>
      <c r="D265" s="25" t="s">
        <v>770</v>
      </c>
      <c r="E265" s="41" t="s">
        <v>813</v>
      </c>
      <c r="F265" s="40" t="s">
        <v>906</v>
      </c>
      <c r="G265" s="57">
        <v>11016.6</v>
      </c>
      <c r="H265" s="12" t="s">
        <v>354</v>
      </c>
      <c r="I265" s="12"/>
      <c r="J265" s="12"/>
      <c r="K265" s="12"/>
      <c r="L265" s="12" t="s">
        <v>354</v>
      </c>
      <c r="M265" s="14"/>
    </row>
    <row r="266" spans="1:13" s="35" customFormat="1" ht="15">
      <c r="A266" s="12" t="s">
        <v>273</v>
      </c>
      <c r="B266" s="12" t="s">
        <v>274</v>
      </c>
      <c r="C266" s="40" t="s">
        <v>907</v>
      </c>
      <c r="D266" s="25" t="s">
        <v>770</v>
      </c>
      <c r="E266" s="41" t="s">
        <v>813</v>
      </c>
      <c r="F266" s="40" t="s">
        <v>906</v>
      </c>
      <c r="G266" s="57">
        <v>117.16</v>
      </c>
      <c r="H266" s="12" t="s">
        <v>354</v>
      </c>
      <c r="I266" s="12"/>
      <c r="J266" s="12"/>
      <c r="K266" s="12"/>
      <c r="L266" s="12" t="s">
        <v>354</v>
      </c>
      <c r="M266" s="14"/>
    </row>
    <row r="267" spans="1:13" s="35" customFormat="1" ht="15">
      <c r="A267" s="12" t="s">
        <v>273</v>
      </c>
      <c r="B267" s="12" t="s">
        <v>274</v>
      </c>
      <c r="C267" s="40" t="s">
        <v>908</v>
      </c>
      <c r="D267" s="25" t="s">
        <v>770</v>
      </c>
      <c r="E267" s="41" t="s">
        <v>813</v>
      </c>
      <c r="F267" s="40" t="s">
        <v>488</v>
      </c>
      <c r="G267" s="57">
        <v>877.7619</v>
      </c>
      <c r="H267" s="12"/>
      <c r="I267" s="12" t="s">
        <v>354</v>
      </c>
      <c r="J267" s="12"/>
      <c r="K267" s="12"/>
      <c r="L267" s="12"/>
      <c r="M267" s="14"/>
    </row>
    <row r="268" spans="1:13" s="35" customFormat="1" ht="15">
      <c r="A268" s="12" t="s">
        <v>273</v>
      </c>
      <c r="B268" s="12" t="s">
        <v>274</v>
      </c>
      <c r="C268" s="40" t="s">
        <v>909</v>
      </c>
      <c r="D268" s="25" t="s">
        <v>770</v>
      </c>
      <c r="E268" s="41" t="s">
        <v>813</v>
      </c>
      <c r="F268" s="40" t="s">
        <v>488</v>
      </c>
      <c r="G268" s="57">
        <v>389.1915</v>
      </c>
      <c r="H268" s="12"/>
      <c r="I268" s="12" t="s">
        <v>354</v>
      </c>
      <c r="J268" s="12"/>
      <c r="K268" s="12"/>
      <c r="L268" s="12"/>
      <c r="M268" s="14"/>
    </row>
    <row r="269" spans="1:13" s="35" customFormat="1" ht="30">
      <c r="A269" s="12" t="s">
        <v>273</v>
      </c>
      <c r="B269" s="12" t="s">
        <v>274</v>
      </c>
      <c r="C269" s="40" t="s">
        <v>910</v>
      </c>
      <c r="D269" s="25" t="s">
        <v>770</v>
      </c>
      <c r="E269" s="41" t="s">
        <v>813</v>
      </c>
      <c r="F269" s="41" t="s">
        <v>603</v>
      </c>
      <c r="G269" s="57">
        <v>2123</v>
      </c>
      <c r="H269" s="12"/>
      <c r="I269" s="12" t="s">
        <v>354</v>
      </c>
      <c r="J269" s="12"/>
      <c r="K269" s="12"/>
      <c r="L269" s="12"/>
      <c r="M269" s="14"/>
    </row>
    <row r="270" spans="1:13" s="35" customFormat="1" ht="30">
      <c r="A270" s="12" t="s">
        <v>273</v>
      </c>
      <c r="B270" s="12" t="s">
        <v>274</v>
      </c>
      <c r="C270" s="40" t="s">
        <v>911</v>
      </c>
      <c r="D270" s="25" t="s">
        <v>770</v>
      </c>
      <c r="E270" s="41" t="s">
        <v>813</v>
      </c>
      <c r="F270" s="41" t="s">
        <v>603</v>
      </c>
      <c r="G270" s="57">
        <v>9527.54</v>
      </c>
      <c r="H270" s="12"/>
      <c r="I270" s="12" t="s">
        <v>354</v>
      </c>
      <c r="J270" s="12"/>
      <c r="K270" s="12"/>
      <c r="L270" s="12"/>
      <c r="M270" s="14"/>
    </row>
    <row r="271" spans="1:13" s="26" customFormat="1" ht="15">
      <c r="A271" s="42" t="s">
        <v>273</v>
      </c>
      <c r="B271" s="42" t="s">
        <v>274</v>
      </c>
      <c r="C271" s="42" t="s">
        <v>912</v>
      </c>
      <c r="D271" s="42" t="s">
        <v>287</v>
      </c>
      <c r="E271" s="43">
        <v>42516</v>
      </c>
      <c r="F271" s="41" t="s">
        <v>913</v>
      </c>
      <c r="G271" s="58">
        <v>96.96</v>
      </c>
      <c r="H271" s="42" t="s">
        <v>279</v>
      </c>
      <c r="I271" s="42"/>
      <c r="J271" s="42"/>
      <c r="K271" s="12"/>
      <c r="L271" s="12"/>
      <c r="M271" s="12"/>
    </row>
    <row r="272" spans="1:13" s="26" customFormat="1" ht="15">
      <c r="A272" s="42" t="s">
        <v>273</v>
      </c>
      <c r="B272" s="42" t="s">
        <v>274</v>
      </c>
      <c r="C272" s="42" t="s">
        <v>914</v>
      </c>
      <c r="D272" s="42" t="s">
        <v>287</v>
      </c>
      <c r="E272" s="43">
        <v>42516</v>
      </c>
      <c r="F272" s="41" t="s">
        <v>915</v>
      </c>
      <c r="G272" s="58">
        <v>694.8</v>
      </c>
      <c r="H272" s="42" t="s">
        <v>279</v>
      </c>
      <c r="I272" s="42"/>
      <c r="J272" s="42"/>
      <c r="K272" s="12"/>
      <c r="L272" s="12"/>
      <c r="M272" s="12"/>
    </row>
    <row r="273" spans="1:13" s="26" customFormat="1" ht="15">
      <c r="A273" s="42" t="s">
        <v>273</v>
      </c>
      <c r="B273" s="42" t="s">
        <v>274</v>
      </c>
      <c r="C273" s="42" t="s">
        <v>916</v>
      </c>
      <c r="D273" s="42" t="s">
        <v>287</v>
      </c>
      <c r="E273" s="43">
        <v>42516</v>
      </c>
      <c r="F273" s="41" t="s">
        <v>917</v>
      </c>
      <c r="G273" s="58">
        <v>5573.7</v>
      </c>
      <c r="H273" s="42" t="s">
        <v>279</v>
      </c>
      <c r="I273" s="42"/>
      <c r="J273" s="42"/>
      <c r="K273" s="12"/>
      <c r="L273" s="12"/>
      <c r="M273" s="12"/>
    </row>
    <row r="274" spans="1:13" s="26" customFormat="1" ht="15">
      <c r="A274" s="42" t="s">
        <v>273</v>
      </c>
      <c r="B274" s="42" t="s">
        <v>274</v>
      </c>
      <c r="C274" s="42" t="s">
        <v>918</v>
      </c>
      <c r="D274" s="42" t="s">
        <v>287</v>
      </c>
      <c r="E274" s="43">
        <v>42516</v>
      </c>
      <c r="F274" s="41" t="s">
        <v>917</v>
      </c>
      <c r="G274" s="58">
        <v>228.9</v>
      </c>
      <c r="H274" s="42" t="s">
        <v>279</v>
      </c>
      <c r="I274" s="42"/>
      <c r="J274" s="42"/>
      <c r="K274" s="12"/>
      <c r="L274" s="12"/>
      <c r="M274" s="12"/>
    </row>
    <row r="275" spans="1:13" s="26" customFormat="1" ht="15">
      <c r="A275" s="42" t="s">
        <v>273</v>
      </c>
      <c r="B275" s="42" t="s">
        <v>274</v>
      </c>
      <c r="C275" s="42" t="s">
        <v>919</v>
      </c>
      <c r="D275" s="42" t="s">
        <v>287</v>
      </c>
      <c r="E275" s="43">
        <v>42516</v>
      </c>
      <c r="F275" s="42" t="s">
        <v>920</v>
      </c>
      <c r="G275" s="58">
        <v>90.72</v>
      </c>
      <c r="H275" s="42" t="s">
        <v>279</v>
      </c>
      <c r="I275" s="42"/>
      <c r="J275" s="42"/>
      <c r="K275" s="12"/>
      <c r="L275" s="12"/>
      <c r="M275" s="12"/>
    </row>
    <row r="276" spans="1:13" s="26" customFormat="1" ht="15">
      <c r="A276" s="42" t="s">
        <v>273</v>
      </c>
      <c r="B276" s="42" t="s">
        <v>274</v>
      </c>
      <c r="C276" s="42" t="s">
        <v>921</v>
      </c>
      <c r="D276" s="42" t="s">
        <v>287</v>
      </c>
      <c r="E276" s="43">
        <v>42516</v>
      </c>
      <c r="F276" s="42" t="s">
        <v>922</v>
      </c>
      <c r="G276" s="58">
        <v>1669.2</v>
      </c>
      <c r="H276" s="42" t="s">
        <v>279</v>
      </c>
      <c r="I276" s="42"/>
      <c r="J276" s="42"/>
      <c r="K276" s="12"/>
      <c r="L276" s="12"/>
      <c r="M276" s="12"/>
    </row>
    <row r="277" spans="1:13" s="26" customFormat="1" ht="15">
      <c r="A277" s="42" t="s">
        <v>273</v>
      </c>
      <c r="B277" s="42" t="s">
        <v>274</v>
      </c>
      <c r="C277" s="42" t="s">
        <v>923</v>
      </c>
      <c r="D277" s="42" t="s">
        <v>287</v>
      </c>
      <c r="E277" s="43">
        <v>42516</v>
      </c>
      <c r="F277" s="42" t="s">
        <v>922</v>
      </c>
      <c r="G277" s="58">
        <v>392.22</v>
      </c>
      <c r="H277" s="42" t="s">
        <v>279</v>
      </c>
      <c r="I277" s="42"/>
      <c r="J277" s="42"/>
      <c r="K277" s="12"/>
      <c r="L277" s="12"/>
      <c r="M277" s="12"/>
    </row>
    <row r="278" spans="1:13" s="26" customFormat="1" ht="15">
      <c r="A278" s="42" t="s">
        <v>273</v>
      </c>
      <c r="B278" s="42" t="s">
        <v>274</v>
      </c>
      <c r="C278" s="42" t="s">
        <v>924</v>
      </c>
      <c r="D278" s="42" t="s">
        <v>287</v>
      </c>
      <c r="E278" s="43">
        <v>42516</v>
      </c>
      <c r="F278" s="42" t="s">
        <v>922</v>
      </c>
      <c r="G278" s="58">
        <v>684</v>
      </c>
      <c r="H278" s="42" t="s">
        <v>279</v>
      </c>
      <c r="I278" s="42"/>
      <c r="J278" s="42"/>
      <c r="K278" s="12"/>
      <c r="L278" s="12"/>
      <c r="M278" s="12"/>
    </row>
    <row r="279" spans="1:13" s="26" customFormat="1" ht="15">
      <c r="A279" s="42" t="s">
        <v>273</v>
      </c>
      <c r="B279" s="42" t="s">
        <v>274</v>
      </c>
      <c r="C279" s="42" t="s">
        <v>925</v>
      </c>
      <c r="D279" s="42" t="s">
        <v>287</v>
      </c>
      <c r="E279" s="43">
        <v>42516</v>
      </c>
      <c r="F279" s="42" t="s">
        <v>922</v>
      </c>
      <c r="G279" s="58">
        <v>8699.73</v>
      </c>
      <c r="H279" s="42" t="s">
        <v>279</v>
      </c>
      <c r="I279" s="42"/>
      <c r="J279" s="42"/>
      <c r="K279" s="12"/>
      <c r="L279" s="12"/>
      <c r="M279" s="12"/>
    </row>
    <row r="280" spans="1:13" s="26" customFormat="1" ht="15">
      <c r="A280" s="42" t="s">
        <v>273</v>
      </c>
      <c r="B280" s="42" t="s">
        <v>274</v>
      </c>
      <c r="C280" s="42" t="s">
        <v>926</v>
      </c>
      <c r="D280" s="42" t="s">
        <v>287</v>
      </c>
      <c r="E280" s="43">
        <v>42516</v>
      </c>
      <c r="F280" s="42" t="s">
        <v>927</v>
      </c>
      <c r="G280" s="58">
        <v>6194.12</v>
      </c>
      <c r="H280" s="42" t="s">
        <v>279</v>
      </c>
      <c r="I280" s="42"/>
      <c r="J280" s="42"/>
      <c r="K280" s="12"/>
      <c r="L280" s="12"/>
      <c r="M280" s="12"/>
    </row>
    <row r="281" spans="1:13" s="26" customFormat="1" ht="15">
      <c r="A281" s="42" t="s">
        <v>273</v>
      </c>
      <c r="B281" s="42" t="s">
        <v>274</v>
      </c>
      <c r="C281" s="42" t="s">
        <v>928</v>
      </c>
      <c r="D281" s="42" t="s">
        <v>287</v>
      </c>
      <c r="E281" s="43">
        <v>42516</v>
      </c>
      <c r="F281" s="42" t="s">
        <v>929</v>
      </c>
      <c r="G281" s="58">
        <v>866.25</v>
      </c>
      <c r="H281" s="42" t="s">
        <v>279</v>
      </c>
      <c r="I281" s="42"/>
      <c r="J281" s="42"/>
      <c r="K281" s="12"/>
      <c r="L281" s="12"/>
      <c r="M281" s="12"/>
    </row>
    <row r="282" spans="1:13" s="26" customFormat="1" ht="15">
      <c r="A282" s="42" t="s">
        <v>273</v>
      </c>
      <c r="B282" s="42" t="s">
        <v>274</v>
      </c>
      <c r="C282" s="42" t="s">
        <v>930</v>
      </c>
      <c r="D282" s="42" t="s">
        <v>287</v>
      </c>
      <c r="E282" s="43">
        <v>42516</v>
      </c>
      <c r="F282" s="42" t="s">
        <v>931</v>
      </c>
      <c r="G282" s="58">
        <v>2240</v>
      </c>
      <c r="H282" s="42"/>
      <c r="I282" s="42" t="s">
        <v>279</v>
      </c>
      <c r="J282" s="42"/>
      <c r="K282" s="12"/>
      <c r="L282" s="12"/>
      <c r="M282" s="12"/>
    </row>
    <row r="283" spans="1:13" s="26" customFormat="1" ht="15">
      <c r="A283" s="42" t="s">
        <v>273</v>
      </c>
      <c r="B283" s="42" t="s">
        <v>274</v>
      </c>
      <c r="C283" s="42" t="s">
        <v>932</v>
      </c>
      <c r="D283" s="42" t="s">
        <v>287</v>
      </c>
      <c r="E283" s="43">
        <v>42516</v>
      </c>
      <c r="F283" s="42" t="s">
        <v>933</v>
      </c>
      <c r="G283" s="58">
        <v>1008.99</v>
      </c>
      <c r="H283" s="42" t="s">
        <v>279</v>
      </c>
      <c r="I283" s="42"/>
      <c r="J283" s="42"/>
      <c r="K283" s="12"/>
      <c r="L283" s="12"/>
      <c r="M283" s="12"/>
    </row>
    <row r="284" spans="1:13" s="26" customFormat="1" ht="15">
      <c r="A284" s="42" t="s">
        <v>273</v>
      </c>
      <c r="B284" s="42" t="s">
        <v>274</v>
      </c>
      <c r="C284" s="42" t="s">
        <v>934</v>
      </c>
      <c r="D284" s="42" t="s">
        <v>740</v>
      </c>
      <c r="E284" s="43">
        <v>42515</v>
      </c>
      <c r="F284" s="42" t="s">
        <v>935</v>
      </c>
      <c r="G284" s="58">
        <v>67.42</v>
      </c>
      <c r="H284" s="42"/>
      <c r="I284" s="42" t="s">
        <v>279</v>
      </c>
      <c r="J284" s="42"/>
      <c r="K284" s="12"/>
      <c r="L284" s="12"/>
      <c r="M284" s="12"/>
    </row>
    <row r="285" spans="1:13" s="26" customFormat="1" ht="15">
      <c r="A285" s="42" t="s">
        <v>273</v>
      </c>
      <c r="B285" s="42" t="s">
        <v>274</v>
      </c>
      <c r="C285" s="42" t="s">
        <v>936</v>
      </c>
      <c r="D285" s="42" t="s">
        <v>740</v>
      </c>
      <c r="E285" s="43">
        <v>42515</v>
      </c>
      <c r="F285" s="42" t="s">
        <v>935</v>
      </c>
      <c r="G285" s="58">
        <v>12.9</v>
      </c>
      <c r="H285" s="42"/>
      <c r="I285" s="42" t="s">
        <v>279</v>
      </c>
      <c r="J285" s="42"/>
      <c r="K285" s="12"/>
      <c r="L285" s="12"/>
      <c r="M285" s="12"/>
    </row>
    <row r="286" spans="1:13" s="26" customFormat="1" ht="15">
      <c r="A286" s="42" t="s">
        <v>273</v>
      </c>
      <c r="B286" s="42" t="s">
        <v>274</v>
      </c>
      <c r="C286" s="42" t="s">
        <v>937</v>
      </c>
      <c r="D286" s="42" t="s">
        <v>740</v>
      </c>
      <c r="E286" s="43">
        <v>42515</v>
      </c>
      <c r="F286" s="42" t="s">
        <v>938</v>
      </c>
      <c r="G286" s="58">
        <v>113.57</v>
      </c>
      <c r="H286" s="42"/>
      <c r="I286" s="42" t="s">
        <v>279</v>
      </c>
      <c r="J286" s="42"/>
      <c r="K286" s="12"/>
      <c r="L286" s="12"/>
      <c r="M286" s="12"/>
    </row>
    <row r="287" spans="1:13" s="26" customFormat="1" ht="15">
      <c r="A287" s="42" t="s">
        <v>273</v>
      </c>
      <c r="B287" s="42" t="s">
        <v>274</v>
      </c>
      <c r="C287" s="42" t="s">
        <v>939</v>
      </c>
      <c r="D287" s="42" t="s">
        <v>740</v>
      </c>
      <c r="E287" s="43">
        <v>42515</v>
      </c>
      <c r="F287" s="42" t="s">
        <v>935</v>
      </c>
      <c r="G287" s="58">
        <v>9.57</v>
      </c>
      <c r="H287" s="42"/>
      <c r="I287" s="42" t="s">
        <v>279</v>
      </c>
      <c r="J287" s="42"/>
      <c r="K287" s="12"/>
      <c r="L287" s="12"/>
      <c r="M287" s="12"/>
    </row>
    <row r="288" spans="1:13" s="26" customFormat="1" ht="15">
      <c r="A288" s="42" t="s">
        <v>273</v>
      </c>
      <c r="B288" s="42" t="s">
        <v>274</v>
      </c>
      <c r="C288" s="42" t="s">
        <v>940</v>
      </c>
      <c r="D288" s="42" t="s">
        <v>740</v>
      </c>
      <c r="E288" s="43">
        <v>42515</v>
      </c>
      <c r="F288" s="42" t="s">
        <v>935</v>
      </c>
      <c r="G288" s="58">
        <v>16.84</v>
      </c>
      <c r="H288" s="42"/>
      <c r="I288" s="42" t="s">
        <v>279</v>
      </c>
      <c r="J288" s="42"/>
      <c r="K288" s="12"/>
      <c r="L288" s="12"/>
      <c r="M288" s="12"/>
    </row>
    <row r="289" spans="1:13" s="26" customFormat="1" ht="15">
      <c r="A289" s="42" t="s">
        <v>273</v>
      </c>
      <c r="B289" s="42" t="s">
        <v>274</v>
      </c>
      <c r="C289" s="42" t="s">
        <v>941</v>
      </c>
      <c r="D289" s="42" t="s">
        <v>740</v>
      </c>
      <c r="E289" s="43">
        <v>42515</v>
      </c>
      <c r="F289" s="42" t="s">
        <v>935</v>
      </c>
      <c r="G289" s="58">
        <v>46.98</v>
      </c>
      <c r="H289" s="42"/>
      <c r="I289" s="42" t="s">
        <v>279</v>
      </c>
      <c r="J289" s="42"/>
      <c r="K289" s="12"/>
      <c r="L289" s="12"/>
      <c r="M289" s="12"/>
    </row>
    <row r="290" spans="1:13" s="26" customFormat="1" ht="15">
      <c r="A290" s="42" t="s">
        <v>273</v>
      </c>
      <c r="B290" s="42" t="s">
        <v>274</v>
      </c>
      <c r="C290" s="42" t="s">
        <v>942</v>
      </c>
      <c r="D290" s="42" t="s">
        <v>740</v>
      </c>
      <c r="E290" s="43">
        <v>42515</v>
      </c>
      <c r="F290" s="42" t="s">
        <v>935</v>
      </c>
      <c r="G290" s="58">
        <v>1.29</v>
      </c>
      <c r="H290" s="42"/>
      <c r="I290" s="42" t="s">
        <v>279</v>
      </c>
      <c r="J290" s="42"/>
      <c r="K290" s="12"/>
      <c r="L290" s="12"/>
      <c r="M290" s="12"/>
    </row>
    <row r="291" spans="1:13" s="26" customFormat="1" ht="15">
      <c r="A291" s="42" t="s">
        <v>273</v>
      </c>
      <c r="B291" s="42" t="s">
        <v>274</v>
      </c>
      <c r="C291" s="42" t="s">
        <v>943</v>
      </c>
      <c r="D291" s="42" t="s">
        <v>740</v>
      </c>
      <c r="E291" s="43">
        <v>42515</v>
      </c>
      <c r="F291" s="42" t="s">
        <v>935</v>
      </c>
      <c r="G291" s="58">
        <v>5.85</v>
      </c>
      <c r="H291" s="42"/>
      <c r="I291" s="42" t="s">
        <v>279</v>
      </c>
      <c r="J291" s="42"/>
      <c r="K291" s="12"/>
      <c r="L291" s="12"/>
      <c r="M291" s="12"/>
    </row>
    <row r="292" spans="1:13" s="26" customFormat="1" ht="15">
      <c r="A292" s="42" t="s">
        <v>273</v>
      </c>
      <c r="B292" s="42" t="s">
        <v>274</v>
      </c>
      <c r="C292" s="42" t="s">
        <v>944</v>
      </c>
      <c r="D292" s="42" t="s">
        <v>740</v>
      </c>
      <c r="E292" s="43">
        <v>42515</v>
      </c>
      <c r="F292" s="42" t="s">
        <v>935</v>
      </c>
      <c r="G292" s="58">
        <v>48.87</v>
      </c>
      <c r="H292" s="42"/>
      <c r="I292" s="42" t="s">
        <v>279</v>
      </c>
      <c r="J292" s="42"/>
      <c r="K292" s="12"/>
      <c r="L292" s="12"/>
      <c r="M292" s="12"/>
    </row>
    <row r="293" spans="1:13" s="26" customFormat="1" ht="15">
      <c r="A293" s="42" t="s">
        <v>273</v>
      </c>
      <c r="B293" s="42" t="s">
        <v>274</v>
      </c>
      <c r="C293" s="42" t="s">
        <v>945</v>
      </c>
      <c r="D293" s="42" t="s">
        <v>740</v>
      </c>
      <c r="E293" s="43">
        <v>42515</v>
      </c>
      <c r="F293" s="42" t="s">
        <v>935</v>
      </c>
      <c r="G293" s="58">
        <v>2.4</v>
      </c>
      <c r="H293" s="42"/>
      <c r="I293" s="42" t="s">
        <v>279</v>
      </c>
      <c r="J293" s="42"/>
      <c r="K293" s="12"/>
      <c r="L293" s="12"/>
      <c r="M293" s="12"/>
    </row>
    <row r="294" spans="1:13" s="26" customFormat="1" ht="15">
      <c r="A294" s="42" t="s">
        <v>273</v>
      </c>
      <c r="B294" s="42" t="s">
        <v>274</v>
      </c>
      <c r="C294" s="42" t="s">
        <v>946</v>
      </c>
      <c r="D294" s="42" t="s">
        <v>740</v>
      </c>
      <c r="E294" s="43">
        <v>42515</v>
      </c>
      <c r="F294" s="42" t="s">
        <v>935</v>
      </c>
      <c r="G294" s="58">
        <v>71.95</v>
      </c>
      <c r="H294" s="42"/>
      <c r="I294" s="42" t="s">
        <v>279</v>
      </c>
      <c r="J294" s="42"/>
      <c r="K294" s="12"/>
      <c r="L294" s="12"/>
      <c r="M294" s="12"/>
    </row>
    <row r="295" spans="1:13" s="26" customFormat="1" ht="15">
      <c r="A295" s="42" t="s">
        <v>273</v>
      </c>
      <c r="B295" s="42" t="s">
        <v>274</v>
      </c>
      <c r="C295" s="42" t="s">
        <v>947</v>
      </c>
      <c r="D295" s="42" t="s">
        <v>740</v>
      </c>
      <c r="E295" s="43">
        <v>42515</v>
      </c>
      <c r="F295" s="42" t="s">
        <v>935</v>
      </c>
      <c r="G295" s="58">
        <v>36.39</v>
      </c>
      <c r="H295" s="42"/>
      <c r="I295" s="42" t="s">
        <v>279</v>
      </c>
      <c r="J295" s="42"/>
      <c r="K295" s="12"/>
      <c r="L295" s="12"/>
      <c r="M295" s="12"/>
    </row>
    <row r="296" spans="1:13" s="26" customFormat="1" ht="15">
      <c r="A296" s="42" t="s">
        <v>273</v>
      </c>
      <c r="B296" s="42" t="s">
        <v>274</v>
      </c>
      <c r="C296" s="42" t="s">
        <v>948</v>
      </c>
      <c r="D296" s="42" t="s">
        <v>740</v>
      </c>
      <c r="E296" s="43">
        <v>42515</v>
      </c>
      <c r="F296" s="42" t="s">
        <v>938</v>
      </c>
      <c r="G296" s="58">
        <v>1.98</v>
      </c>
      <c r="H296" s="42"/>
      <c r="I296" s="42" t="s">
        <v>279</v>
      </c>
      <c r="J296" s="42"/>
      <c r="K296" s="12"/>
      <c r="L296" s="12"/>
      <c r="M296" s="12"/>
    </row>
    <row r="297" spans="1:13" s="26" customFormat="1" ht="15">
      <c r="A297" s="42" t="s">
        <v>273</v>
      </c>
      <c r="B297" s="42" t="s">
        <v>274</v>
      </c>
      <c r="C297" s="42" t="s">
        <v>949</v>
      </c>
      <c r="D297" s="42" t="s">
        <v>740</v>
      </c>
      <c r="E297" s="43">
        <v>42515</v>
      </c>
      <c r="F297" s="42" t="s">
        <v>950</v>
      </c>
      <c r="G297" s="58">
        <v>676.8</v>
      </c>
      <c r="H297" s="42"/>
      <c r="I297" s="42" t="s">
        <v>279</v>
      </c>
      <c r="J297" s="42"/>
      <c r="K297" s="12"/>
      <c r="L297" s="12"/>
      <c r="M297" s="12"/>
    </row>
    <row r="298" spans="1:13" s="26" customFormat="1" ht="15">
      <c r="A298" s="42" t="s">
        <v>273</v>
      </c>
      <c r="B298" s="42" t="s">
        <v>274</v>
      </c>
      <c r="C298" s="42" t="s">
        <v>951</v>
      </c>
      <c r="D298" s="42" t="s">
        <v>740</v>
      </c>
      <c r="E298" s="43">
        <v>42515</v>
      </c>
      <c r="F298" s="42" t="s">
        <v>950</v>
      </c>
      <c r="G298" s="58">
        <v>126.34</v>
      </c>
      <c r="H298" s="42"/>
      <c r="I298" s="42" t="s">
        <v>279</v>
      </c>
      <c r="J298" s="42"/>
      <c r="K298" s="12"/>
      <c r="L298" s="12"/>
      <c r="M298" s="12"/>
    </row>
    <row r="299" spans="1:13" s="26" customFormat="1" ht="15">
      <c r="A299" s="42" t="s">
        <v>273</v>
      </c>
      <c r="B299" s="42" t="s">
        <v>274</v>
      </c>
      <c r="C299" s="42" t="s">
        <v>952</v>
      </c>
      <c r="D299" s="42" t="s">
        <v>740</v>
      </c>
      <c r="E299" s="43">
        <v>42515</v>
      </c>
      <c r="F299" s="42" t="s">
        <v>938</v>
      </c>
      <c r="G299" s="58">
        <v>2560.02</v>
      </c>
      <c r="H299" s="42"/>
      <c r="I299" s="42" t="s">
        <v>279</v>
      </c>
      <c r="J299" s="42"/>
      <c r="K299" s="12"/>
      <c r="L299" s="12"/>
      <c r="M299" s="12"/>
    </row>
    <row r="300" spans="1:13" s="26" customFormat="1" ht="15">
      <c r="A300" s="42" t="s">
        <v>273</v>
      </c>
      <c r="B300" s="42" t="s">
        <v>274</v>
      </c>
      <c r="C300" s="42" t="s">
        <v>953</v>
      </c>
      <c r="D300" s="42" t="s">
        <v>740</v>
      </c>
      <c r="E300" s="43">
        <v>42515</v>
      </c>
      <c r="F300" s="42" t="s">
        <v>938</v>
      </c>
      <c r="G300" s="58">
        <v>23.14</v>
      </c>
      <c r="H300" s="42"/>
      <c r="I300" s="42" t="s">
        <v>279</v>
      </c>
      <c r="J300" s="42"/>
      <c r="K300" s="12"/>
      <c r="L300" s="12"/>
      <c r="M300" s="12"/>
    </row>
    <row r="301" spans="1:13" s="26" customFormat="1" ht="15">
      <c r="A301" s="42" t="s">
        <v>273</v>
      </c>
      <c r="B301" s="42" t="s">
        <v>274</v>
      </c>
      <c r="C301" s="42" t="s">
        <v>954</v>
      </c>
      <c r="D301" s="42" t="s">
        <v>740</v>
      </c>
      <c r="E301" s="43">
        <v>42515</v>
      </c>
      <c r="F301" s="42" t="s">
        <v>938</v>
      </c>
      <c r="G301" s="58">
        <v>156.75</v>
      </c>
      <c r="H301" s="42"/>
      <c r="I301" s="42" t="s">
        <v>279</v>
      </c>
      <c r="J301" s="42"/>
      <c r="K301" s="12"/>
      <c r="L301" s="12"/>
      <c r="M301" s="12"/>
    </row>
    <row r="302" spans="1:13" s="26" customFormat="1" ht="45">
      <c r="A302" s="42" t="s">
        <v>273</v>
      </c>
      <c r="B302" s="42" t="s">
        <v>274</v>
      </c>
      <c r="C302" s="42" t="s">
        <v>955</v>
      </c>
      <c r="D302" s="42" t="s">
        <v>740</v>
      </c>
      <c r="E302" s="43">
        <v>42515</v>
      </c>
      <c r="F302" s="42" t="s">
        <v>938</v>
      </c>
      <c r="G302" s="59" t="s">
        <v>974</v>
      </c>
      <c r="H302" s="42"/>
      <c r="I302" s="42"/>
      <c r="J302" s="42" t="s">
        <v>279</v>
      </c>
      <c r="K302" s="12"/>
      <c r="L302" s="12"/>
      <c r="M302" s="12" t="s">
        <v>956</v>
      </c>
    </row>
    <row r="303" spans="1:13" s="26" customFormat="1" ht="60">
      <c r="A303" s="42" t="s">
        <v>273</v>
      </c>
      <c r="B303" s="42" t="s">
        <v>274</v>
      </c>
      <c r="C303" s="42" t="s">
        <v>766</v>
      </c>
      <c r="D303" s="42" t="s">
        <v>957</v>
      </c>
      <c r="E303" s="43" t="s">
        <v>958</v>
      </c>
      <c r="F303" s="42" t="s">
        <v>959</v>
      </c>
      <c r="G303" s="59" t="s">
        <v>974</v>
      </c>
      <c r="H303" s="42"/>
      <c r="I303" s="42"/>
      <c r="J303" s="42" t="s">
        <v>279</v>
      </c>
      <c r="K303" s="12"/>
      <c r="L303" s="12"/>
      <c r="M303" s="12" t="s">
        <v>960</v>
      </c>
    </row>
    <row r="304" spans="1:13" s="26" customFormat="1" ht="15">
      <c r="A304" s="42" t="s">
        <v>273</v>
      </c>
      <c r="B304" s="42" t="s">
        <v>274</v>
      </c>
      <c r="C304" s="42" t="s">
        <v>961</v>
      </c>
      <c r="D304" s="42" t="s">
        <v>962</v>
      </c>
      <c r="E304" s="43">
        <v>42541</v>
      </c>
      <c r="F304" s="42" t="s">
        <v>963</v>
      </c>
      <c r="G304" s="58">
        <v>1750</v>
      </c>
      <c r="H304" s="42"/>
      <c r="I304" s="42" t="s">
        <v>279</v>
      </c>
      <c r="J304" s="42"/>
      <c r="K304" s="12"/>
      <c r="L304" s="12"/>
      <c r="M304" s="12"/>
    </row>
    <row r="305" spans="1:13" s="26" customFormat="1" ht="15">
      <c r="A305" s="42" t="s">
        <v>273</v>
      </c>
      <c r="B305" s="42" t="s">
        <v>274</v>
      </c>
      <c r="C305" s="42" t="s">
        <v>964</v>
      </c>
      <c r="D305" s="42" t="s">
        <v>962</v>
      </c>
      <c r="E305" s="43">
        <v>42541</v>
      </c>
      <c r="F305" s="42" t="s">
        <v>965</v>
      </c>
      <c r="G305" s="58">
        <v>3250</v>
      </c>
      <c r="H305" s="42"/>
      <c r="I305" s="42" t="s">
        <v>279</v>
      </c>
      <c r="J305" s="42"/>
      <c r="K305" s="12"/>
      <c r="L305" s="12"/>
      <c r="M305" s="12"/>
    </row>
    <row r="306" spans="1:13" s="26" customFormat="1" ht="15">
      <c r="A306" s="42" t="s">
        <v>273</v>
      </c>
      <c r="B306" s="42" t="s">
        <v>274</v>
      </c>
      <c r="C306" s="42" t="s">
        <v>966</v>
      </c>
      <c r="D306" s="42" t="s">
        <v>962</v>
      </c>
      <c r="E306" s="43">
        <v>42541</v>
      </c>
      <c r="F306" s="42" t="s">
        <v>967</v>
      </c>
      <c r="G306" s="58">
        <v>675</v>
      </c>
      <c r="H306" s="42"/>
      <c r="I306" s="42" t="s">
        <v>279</v>
      </c>
      <c r="J306" s="42"/>
      <c r="K306" s="12"/>
      <c r="L306" s="12"/>
      <c r="M306" s="12"/>
    </row>
    <row r="307" spans="1:13" s="26" customFormat="1" ht="15">
      <c r="A307" s="42" t="s">
        <v>273</v>
      </c>
      <c r="B307" s="42" t="s">
        <v>274</v>
      </c>
      <c r="C307" s="42" t="s">
        <v>968</v>
      </c>
      <c r="D307" s="42" t="s">
        <v>962</v>
      </c>
      <c r="E307" s="43">
        <v>42541</v>
      </c>
      <c r="F307" s="42" t="s">
        <v>969</v>
      </c>
      <c r="G307" s="58">
        <v>1500</v>
      </c>
      <c r="H307" s="42"/>
      <c r="I307" s="42" t="s">
        <v>279</v>
      </c>
      <c r="J307" s="42"/>
      <c r="K307" s="12"/>
      <c r="L307" s="12"/>
      <c r="M307" s="12"/>
    </row>
    <row r="308" spans="1:13" s="26" customFormat="1" ht="15">
      <c r="A308" s="42" t="s">
        <v>273</v>
      </c>
      <c r="B308" s="42" t="s">
        <v>274</v>
      </c>
      <c r="C308" s="42" t="s">
        <v>970</v>
      </c>
      <c r="D308" s="42" t="s">
        <v>962</v>
      </c>
      <c r="E308" s="43">
        <v>42541</v>
      </c>
      <c r="F308" s="42" t="s">
        <v>971</v>
      </c>
      <c r="G308" s="58">
        <v>1900</v>
      </c>
      <c r="H308" s="42"/>
      <c r="I308" s="42" t="s">
        <v>279</v>
      </c>
      <c r="J308" s="42"/>
      <c r="K308" s="12"/>
      <c r="L308" s="12"/>
      <c r="M308" s="12"/>
    </row>
    <row r="309" spans="1:13" s="26" customFormat="1" ht="15">
      <c r="A309" s="42" t="s">
        <v>273</v>
      </c>
      <c r="B309" s="42" t="s">
        <v>274</v>
      </c>
      <c r="C309" s="42" t="s">
        <v>972</v>
      </c>
      <c r="D309" s="42" t="s">
        <v>962</v>
      </c>
      <c r="E309" s="43">
        <v>42541</v>
      </c>
      <c r="F309" s="42" t="s">
        <v>973</v>
      </c>
      <c r="G309" s="58">
        <v>645</v>
      </c>
      <c r="H309" s="42"/>
      <c r="I309" s="42" t="s">
        <v>279</v>
      </c>
      <c r="J309" s="42"/>
      <c r="K309" s="12"/>
      <c r="L309" s="12"/>
      <c r="M309" s="12"/>
    </row>
    <row r="310" spans="1:13" ht="15">
      <c r="A310" s="12" t="s">
        <v>273</v>
      </c>
      <c r="B310" s="12" t="s">
        <v>274</v>
      </c>
      <c r="C310" s="13" t="s">
        <v>275</v>
      </c>
      <c r="D310" s="12" t="s">
        <v>276</v>
      </c>
      <c r="E310" s="13" t="s">
        <v>277</v>
      </c>
      <c r="F310" s="13" t="s">
        <v>278</v>
      </c>
      <c r="G310" s="60">
        <v>41.53</v>
      </c>
      <c r="H310" s="12"/>
      <c r="I310" s="12" t="s">
        <v>279</v>
      </c>
      <c r="J310" s="12"/>
      <c r="K310" s="12"/>
      <c r="L310" s="12"/>
      <c r="M310" s="14"/>
    </row>
    <row r="311" spans="1:13" ht="30">
      <c r="A311" s="12" t="s">
        <v>273</v>
      </c>
      <c r="B311" s="12" t="s">
        <v>274</v>
      </c>
      <c r="C311" s="13" t="s">
        <v>280</v>
      </c>
      <c r="D311" s="12" t="s">
        <v>276</v>
      </c>
      <c r="E311" s="13" t="s">
        <v>277</v>
      </c>
      <c r="F311" s="13" t="s">
        <v>281</v>
      </c>
      <c r="G311" s="61">
        <v>157.776</v>
      </c>
      <c r="H311" s="15"/>
      <c r="I311" s="12" t="s">
        <v>279</v>
      </c>
      <c r="J311" s="15"/>
      <c r="K311" s="15"/>
      <c r="L311" s="15"/>
      <c r="M311" s="14"/>
    </row>
    <row r="312" spans="1:13" ht="15">
      <c r="A312" s="12" t="s">
        <v>273</v>
      </c>
      <c r="B312" s="12" t="s">
        <v>274</v>
      </c>
      <c r="C312" s="13" t="s">
        <v>282</v>
      </c>
      <c r="D312" s="12" t="s">
        <v>276</v>
      </c>
      <c r="E312" s="13" t="s">
        <v>277</v>
      </c>
      <c r="F312" s="13" t="s">
        <v>283</v>
      </c>
      <c r="G312" s="61">
        <v>39.7267</v>
      </c>
      <c r="H312" s="15"/>
      <c r="I312" s="12" t="s">
        <v>279</v>
      </c>
      <c r="J312" s="15"/>
      <c r="K312" s="15"/>
      <c r="L312" s="15"/>
      <c r="M312" s="14"/>
    </row>
    <row r="313" spans="1:13" ht="15">
      <c r="A313" s="12" t="s">
        <v>273</v>
      </c>
      <c r="B313" s="12" t="s">
        <v>274</v>
      </c>
      <c r="C313" s="13" t="s">
        <v>284</v>
      </c>
      <c r="D313" s="12" t="s">
        <v>276</v>
      </c>
      <c r="E313" s="13" t="s">
        <v>277</v>
      </c>
      <c r="F313" s="13" t="s">
        <v>285</v>
      </c>
      <c r="G313" s="61">
        <v>252.7106</v>
      </c>
      <c r="H313" s="15"/>
      <c r="I313" s="12" t="s">
        <v>279</v>
      </c>
      <c r="J313" s="15"/>
      <c r="K313" s="15"/>
      <c r="L313" s="15"/>
      <c r="M313" s="14"/>
    </row>
    <row r="314" spans="1:13" ht="15">
      <c r="A314" s="12" t="s">
        <v>273</v>
      </c>
      <c r="B314" s="12" t="s">
        <v>274</v>
      </c>
      <c r="C314" s="13" t="s">
        <v>286</v>
      </c>
      <c r="D314" s="12" t="s">
        <v>287</v>
      </c>
      <c r="E314" s="13" t="s">
        <v>288</v>
      </c>
      <c r="F314" s="13" t="s">
        <v>289</v>
      </c>
      <c r="G314" s="61">
        <v>478.71</v>
      </c>
      <c r="H314" s="15"/>
      <c r="I314" s="12" t="s">
        <v>279</v>
      </c>
      <c r="J314" s="15"/>
      <c r="K314" s="15"/>
      <c r="L314" s="15"/>
      <c r="M314" s="14"/>
    </row>
    <row r="315" spans="1:13" ht="15">
      <c r="A315" s="12" t="s">
        <v>273</v>
      </c>
      <c r="B315" s="12" t="s">
        <v>274</v>
      </c>
      <c r="C315" s="13" t="s">
        <v>290</v>
      </c>
      <c r="D315" s="12" t="s">
        <v>287</v>
      </c>
      <c r="E315" s="13" t="s">
        <v>288</v>
      </c>
      <c r="F315" s="13" t="s">
        <v>289</v>
      </c>
      <c r="G315" s="61">
        <v>1146.348</v>
      </c>
      <c r="H315" s="15"/>
      <c r="I315" s="12" t="s">
        <v>279</v>
      </c>
      <c r="J315" s="15"/>
      <c r="K315" s="15"/>
      <c r="L315" s="15"/>
      <c r="M315" s="14"/>
    </row>
    <row r="316" spans="1:13" ht="30">
      <c r="A316" s="12" t="s">
        <v>273</v>
      </c>
      <c r="B316" s="12" t="s">
        <v>274</v>
      </c>
      <c r="C316" s="13" t="s">
        <v>291</v>
      </c>
      <c r="D316" s="12" t="s">
        <v>287</v>
      </c>
      <c r="E316" s="13" t="s">
        <v>288</v>
      </c>
      <c r="F316" s="13" t="s">
        <v>292</v>
      </c>
      <c r="G316" s="61">
        <v>512.1</v>
      </c>
      <c r="H316" s="15"/>
      <c r="I316" s="12" t="s">
        <v>279</v>
      </c>
      <c r="J316" s="15"/>
      <c r="K316" s="15"/>
      <c r="L316" s="15"/>
      <c r="M316" s="14"/>
    </row>
    <row r="317" spans="1:13" ht="15">
      <c r="A317" s="12" t="s">
        <v>273</v>
      </c>
      <c r="B317" s="12" t="s">
        <v>274</v>
      </c>
      <c r="C317" s="13" t="s">
        <v>293</v>
      </c>
      <c r="D317" s="12" t="s">
        <v>287</v>
      </c>
      <c r="E317" s="13" t="s">
        <v>288</v>
      </c>
      <c r="F317" s="13" t="s">
        <v>294</v>
      </c>
      <c r="G317" s="61">
        <v>303.34</v>
      </c>
      <c r="H317" s="15"/>
      <c r="I317" s="12" t="s">
        <v>279</v>
      </c>
      <c r="J317" s="15"/>
      <c r="K317" s="15"/>
      <c r="L317" s="15"/>
      <c r="M317" s="14"/>
    </row>
    <row r="318" spans="1:13" ht="30">
      <c r="A318" s="12" t="s">
        <v>273</v>
      </c>
      <c r="B318" s="12" t="s">
        <v>274</v>
      </c>
      <c r="C318" s="13" t="s">
        <v>295</v>
      </c>
      <c r="D318" s="12" t="s">
        <v>287</v>
      </c>
      <c r="E318" s="13" t="s">
        <v>288</v>
      </c>
      <c r="F318" s="13" t="s">
        <v>296</v>
      </c>
      <c r="G318" s="61">
        <v>1095.836176</v>
      </c>
      <c r="H318" s="15"/>
      <c r="I318" s="12" t="s">
        <v>279</v>
      </c>
      <c r="J318" s="15"/>
      <c r="K318" s="15"/>
      <c r="L318" s="15"/>
      <c r="M318" s="14"/>
    </row>
    <row r="319" spans="1:13" ht="15">
      <c r="A319" s="12" t="s">
        <v>273</v>
      </c>
      <c r="B319" s="12" t="s">
        <v>274</v>
      </c>
      <c r="C319" s="13" t="s">
        <v>297</v>
      </c>
      <c r="D319" s="12" t="s">
        <v>276</v>
      </c>
      <c r="E319" s="13" t="s">
        <v>277</v>
      </c>
      <c r="F319" s="13" t="s">
        <v>298</v>
      </c>
      <c r="G319" s="61">
        <v>393.6175</v>
      </c>
      <c r="H319" s="15"/>
      <c r="I319" s="12" t="s">
        <v>279</v>
      </c>
      <c r="J319" s="15"/>
      <c r="K319" s="15"/>
      <c r="L319" s="15"/>
      <c r="M319" s="14"/>
    </row>
    <row r="320" spans="1:13" ht="15">
      <c r="A320" s="12" t="s">
        <v>273</v>
      </c>
      <c r="B320" s="12" t="s">
        <v>274</v>
      </c>
      <c r="C320" s="13" t="s">
        <v>299</v>
      </c>
      <c r="D320" s="12" t="s">
        <v>276</v>
      </c>
      <c r="E320" s="13" t="s">
        <v>277</v>
      </c>
      <c r="F320" s="13" t="s">
        <v>300</v>
      </c>
      <c r="G320" s="61">
        <v>588.4931</v>
      </c>
      <c r="H320" s="15"/>
      <c r="I320" s="12" t="s">
        <v>279</v>
      </c>
      <c r="J320" s="15"/>
      <c r="K320" s="15"/>
      <c r="L320" s="15"/>
      <c r="M320" s="14"/>
    </row>
    <row r="321" spans="1:13" ht="15">
      <c r="A321" s="12" t="s">
        <v>273</v>
      </c>
      <c r="B321" s="12" t="s">
        <v>274</v>
      </c>
      <c r="C321" s="13" t="s">
        <v>301</v>
      </c>
      <c r="D321" s="12" t="s">
        <v>276</v>
      </c>
      <c r="E321" s="13" t="s">
        <v>277</v>
      </c>
      <c r="F321" s="13" t="s">
        <v>302</v>
      </c>
      <c r="G321" s="61">
        <v>23.7263</v>
      </c>
      <c r="H321" s="15"/>
      <c r="I321" s="12" t="s">
        <v>279</v>
      </c>
      <c r="J321" s="15"/>
      <c r="K321" s="15"/>
      <c r="L321" s="15"/>
      <c r="M321" s="14"/>
    </row>
    <row r="322" spans="1:13" ht="15">
      <c r="A322" s="12" t="s">
        <v>273</v>
      </c>
      <c r="B322" s="12" t="s">
        <v>274</v>
      </c>
      <c r="C322" s="13" t="s">
        <v>303</v>
      </c>
      <c r="D322" s="12" t="s">
        <v>276</v>
      </c>
      <c r="E322" s="13" t="s">
        <v>277</v>
      </c>
      <c r="F322" s="13" t="s">
        <v>304</v>
      </c>
      <c r="G322" s="61">
        <v>1138.9088</v>
      </c>
      <c r="H322" s="15"/>
      <c r="I322" s="12" t="s">
        <v>279</v>
      </c>
      <c r="J322" s="15"/>
      <c r="K322" s="15"/>
      <c r="L322" s="15"/>
      <c r="M322" s="14"/>
    </row>
    <row r="323" spans="1:13" ht="15">
      <c r="A323" s="12" t="s">
        <v>273</v>
      </c>
      <c r="B323" s="12" t="s">
        <v>274</v>
      </c>
      <c r="C323" s="13" t="s">
        <v>305</v>
      </c>
      <c r="D323" s="12" t="s">
        <v>276</v>
      </c>
      <c r="E323" s="13" t="s">
        <v>277</v>
      </c>
      <c r="F323" s="13" t="s">
        <v>306</v>
      </c>
      <c r="G323" s="61">
        <v>810.4437</v>
      </c>
      <c r="H323" s="15"/>
      <c r="I323" s="12" t="s">
        <v>279</v>
      </c>
      <c r="J323" s="15"/>
      <c r="K323" s="15"/>
      <c r="L323" s="15"/>
      <c r="M323" s="14"/>
    </row>
    <row r="324" spans="1:13" ht="30.75" thickBot="1">
      <c r="A324" s="12" t="s">
        <v>273</v>
      </c>
      <c r="B324" s="12" t="s">
        <v>274</v>
      </c>
      <c r="C324" s="13" t="s">
        <v>307</v>
      </c>
      <c r="D324" s="12" t="s">
        <v>308</v>
      </c>
      <c r="E324" s="13" t="s">
        <v>309</v>
      </c>
      <c r="F324" s="13" t="s">
        <v>300</v>
      </c>
      <c r="G324" s="62" t="s">
        <v>974</v>
      </c>
      <c r="H324" s="15"/>
      <c r="I324" s="12"/>
      <c r="J324" s="15" t="s">
        <v>279</v>
      </c>
      <c r="K324" s="15"/>
      <c r="L324" s="15"/>
      <c r="M324" s="14" t="s">
        <v>310</v>
      </c>
    </row>
    <row r="325" spans="1:13" ht="30">
      <c r="A325" s="12" t="s">
        <v>273</v>
      </c>
      <c r="B325" s="12" t="s">
        <v>274</v>
      </c>
      <c r="C325" s="13" t="s">
        <v>311</v>
      </c>
      <c r="D325" s="12" t="s">
        <v>287</v>
      </c>
      <c r="E325" s="16">
        <v>42671</v>
      </c>
      <c r="F325" s="13" t="s">
        <v>312</v>
      </c>
      <c r="G325" s="60">
        <v>38.588</v>
      </c>
      <c r="H325" s="17"/>
      <c r="I325" s="17" t="s">
        <v>279</v>
      </c>
      <c r="J325" s="17"/>
      <c r="K325" s="17"/>
      <c r="L325" s="17"/>
      <c r="M325" s="18"/>
    </row>
    <row r="326" spans="1:13" ht="15">
      <c r="A326" s="12" t="s">
        <v>273</v>
      </c>
      <c r="B326" s="12" t="s">
        <v>274</v>
      </c>
      <c r="C326" s="13" t="s">
        <v>313</v>
      </c>
      <c r="D326" s="12" t="s">
        <v>287</v>
      </c>
      <c r="E326" s="16">
        <v>42671</v>
      </c>
      <c r="F326" s="13" t="s">
        <v>289</v>
      </c>
      <c r="G326" s="61">
        <v>2700</v>
      </c>
      <c r="H326" s="15"/>
      <c r="I326" s="12" t="s">
        <v>279</v>
      </c>
      <c r="J326" s="15"/>
      <c r="K326" s="15"/>
      <c r="L326" s="15"/>
      <c r="M326" s="19"/>
    </row>
    <row r="327" spans="1:13" ht="15">
      <c r="A327" s="12" t="s">
        <v>273</v>
      </c>
      <c r="B327" s="12" t="s">
        <v>274</v>
      </c>
      <c r="C327" s="13" t="s">
        <v>314</v>
      </c>
      <c r="D327" s="12" t="s">
        <v>287</v>
      </c>
      <c r="E327" s="16">
        <v>42671</v>
      </c>
      <c r="F327" s="13" t="s">
        <v>289</v>
      </c>
      <c r="G327" s="61">
        <v>462</v>
      </c>
      <c r="H327" s="15"/>
      <c r="I327" s="12" t="s">
        <v>279</v>
      </c>
      <c r="J327" s="15"/>
      <c r="K327" s="15"/>
      <c r="L327" s="15"/>
      <c r="M327" s="19"/>
    </row>
    <row r="328" spans="1:13" ht="15">
      <c r="A328" s="12" t="s">
        <v>273</v>
      </c>
      <c r="B328" s="12" t="s">
        <v>274</v>
      </c>
      <c r="C328" s="13" t="s">
        <v>315</v>
      </c>
      <c r="D328" s="12" t="s">
        <v>287</v>
      </c>
      <c r="E328" s="16">
        <v>42671</v>
      </c>
      <c r="F328" s="13" t="s">
        <v>289</v>
      </c>
      <c r="G328" s="61">
        <v>2084.64</v>
      </c>
      <c r="H328" s="15"/>
      <c r="I328" s="12" t="s">
        <v>279</v>
      </c>
      <c r="J328" s="15"/>
      <c r="K328" s="15"/>
      <c r="L328" s="15"/>
      <c r="M328" s="19"/>
    </row>
    <row r="329" spans="1:13" ht="15">
      <c r="A329" s="12" t="s">
        <v>273</v>
      </c>
      <c r="B329" s="12" t="s">
        <v>274</v>
      </c>
      <c r="C329" s="13" t="s">
        <v>316</v>
      </c>
      <c r="D329" s="12" t="s">
        <v>287</v>
      </c>
      <c r="E329" s="16">
        <v>42671</v>
      </c>
      <c r="F329" s="13" t="s">
        <v>289</v>
      </c>
      <c r="G329" s="61">
        <v>94.27</v>
      </c>
      <c r="H329" s="15"/>
      <c r="I329" s="12" t="s">
        <v>279</v>
      </c>
      <c r="J329" s="15"/>
      <c r="K329" s="15"/>
      <c r="L329" s="15"/>
      <c r="M329" s="19"/>
    </row>
    <row r="330" spans="1:13" ht="15">
      <c r="A330" s="12" t="s">
        <v>273</v>
      </c>
      <c r="B330" s="12" t="s">
        <v>274</v>
      </c>
      <c r="C330" s="13" t="s">
        <v>317</v>
      </c>
      <c r="D330" s="12" t="s">
        <v>287</v>
      </c>
      <c r="E330" s="16">
        <v>42671</v>
      </c>
      <c r="F330" s="13" t="s">
        <v>318</v>
      </c>
      <c r="G330" s="61">
        <v>38.808</v>
      </c>
      <c r="H330" s="15"/>
      <c r="I330" s="12" t="s">
        <v>279</v>
      </c>
      <c r="J330" s="15"/>
      <c r="K330" s="15"/>
      <c r="L330" s="15"/>
      <c r="M330" s="19"/>
    </row>
    <row r="331" spans="1:13" ht="15">
      <c r="A331" s="12" t="s">
        <v>273</v>
      </c>
      <c r="B331" s="12" t="s">
        <v>274</v>
      </c>
      <c r="C331" s="13" t="s">
        <v>319</v>
      </c>
      <c r="D331" s="12" t="s">
        <v>287</v>
      </c>
      <c r="E331" s="16">
        <v>42671</v>
      </c>
      <c r="F331" s="13" t="s">
        <v>320</v>
      </c>
      <c r="G331" s="61">
        <v>7598</v>
      </c>
      <c r="H331" s="15"/>
      <c r="I331" s="12" t="s">
        <v>279</v>
      </c>
      <c r="J331" s="15"/>
      <c r="K331" s="15"/>
      <c r="L331" s="15"/>
      <c r="M331" s="19"/>
    </row>
    <row r="332" spans="1:13" ht="15">
      <c r="A332" s="12" t="s">
        <v>273</v>
      </c>
      <c r="B332" s="12" t="s">
        <v>274</v>
      </c>
      <c r="C332" s="13" t="s">
        <v>321</v>
      </c>
      <c r="D332" s="12" t="s">
        <v>287</v>
      </c>
      <c r="E332" s="16">
        <v>42671</v>
      </c>
      <c r="F332" s="13" t="s">
        <v>320</v>
      </c>
      <c r="G332" s="61">
        <v>2958.4</v>
      </c>
      <c r="H332" s="15"/>
      <c r="I332" s="12" t="s">
        <v>279</v>
      </c>
      <c r="J332" s="15"/>
      <c r="K332" s="15"/>
      <c r="L332" s="15"/>
      <c r="M332" s="19"/>
    </row>
    <row r="333" spans="1:13" ht="15">
      <c r="A333" s="12" t="s">
        <v>273</v>
      </c>
      <c r="B333" s="12" t="s">
        <v>274</v>
      </c>
      <c r="C333" s="13" t="s">
        <v>322</v>
      </c>
      <c r="D333" s="12" t="s">
        <v>287</v>
      </c>
      <c r="E333" s="16">
        <v>42671</v>
      </c>
      <c r="F333" s="13" t="s">
        <v>320</v>
      </c>
      <c r="G333" s="61">
        <v>1501.7244</v>
      </c>
      <c r="H333" s="15"/>
      <c r="I333" s="12" t="s">
        <v>279</v>
      </c>
      <c r="J333" s="15"/>
      <c r="K333" s="15"/>
      <c r="L333" s="15"/>
      <c r="M333" s="19"/>
    </row>
    <row r="334" spans="1:13" ht="15">
      <c r="A334" s="12" t="s">
        <v>273</v>
      </c>
      <c r="B334" s="12" t="s">
        <v>274</v>
      </c>
      <c r="C334" s="13" t="s">
        <v>323</v>
      </c>
      <c r="D334" s="12" t="s">
        <v>287</v>
      </c>
      <c r="E334" s="16">
        <v>42671</v>
      </c>
      <c r="F334" s="13" t="s">
        <v>320</v>
      </c>
      <c r="G334" s="61">
        <v>2597.6664</v>
      </c>
      <c r="H334" s="15"/>
      <c r="I334" s="12" t="s">
        <v>279</v>
      </c>
      <c r="J334" s="15"/>
      <c r="K334" s="15"/>
      <c r="L334" s="15"/>
      <c r="M334" s="19"/>
    </row>
    <row r="335" spans="1:13" ht="15">
      <c r="A335" s="12" t="s">
        <v>273</v>
      </c>
      <c r="B335" s="12" t="s">
        <v>274</v>
      </c>
      <c r="C335" s="13" t="s">
        <v>324</v>
      </c>
      <c r="D335" s="12" t="s">
        <v>287</v>
      </c>
      <c r="E335" s="16">
        <v>42671</v>
      </c>
      <c r="F335" s="13" t="s">
        <v>325</v>
      </c>
      <c r="G335" s="62" t="s">
        <v>974</v>
      </c>
      <c r="H335" s="15"/>
      <c r="I335" s="12"/>
      <c r="J335" s="15" t="s">
        <v>279</v>
      </c>
      <c r="K335" s="15"/>
      <c r="L335" s="15"/>
      <c r="M335" s="19"/>
    </row>
    <row r="336" spans="1:13" ht="15">
      <c r="A336" s="12" t="s">
        <v>273</v>
      </c>
      <c r="B336" s="12" t="s">
        <v>274</v>
      </c>
      <c r="C336" s="13" t="s">
        <v>326</v>
      </c>
      <c r="D336" s="12" t="s">
        <v>287</v>
      </c>
      <c r="E336" s="16">
        <v>42671</v>
      </c>
      <c r="F336" s="13" t="s">
        <v>327</v>
      </c>
      <c r="G336" s="61">
        <v>568.2</v>
      </c>
      <c r="H336" s="15"/>
      <c r="I336" s="12" t="s">
        <v>279</v>
      </c>
      <c r="J336" s="15"/>
      <c r="K336" s="15"/>
      <c r="L336" s="15"/>
      <c r="M336" s="19"/>
    </row>
    <row r="337" spans="1:13" ht="15">
      <c r="A337" s="12" t="s">
        <v>273</v>
      </c>
      <c r="B337" s="12" t="s">
        <v>274</v>
      </c>
      <c r="C337" s="13" t="s">
        <v>328</v>
      </c>
      <c r="D337" s="12" t="s">
        <v>287</v>
      </c>
      <c r="E337" s="16">
        <v>42671</v>
      </c>
      <c r="F337" s="13" t="s">
        <v>327</v>
      </c>
      <c r="G337" s="61">
        <v>801.9</v>
      </c>
      <c r="H337" s="15"/>
      <c r="I337" s="12" t="s">
        <v>279</v>
      </c>
      <c r="J337" s="15"/>
      <c r="K337" s="15"/>
      <c r="L337" s="15"/>
      <c r="M337" s="19"/>
    </row>
    <row r="338" spans="1:13" ht="15">
      <c r="A338" s="12" t="s">
        <v>273</v>
      </c>
      <c r="B338" s="12" t="s">
        <v>274</v>
      </c>
      <c r="C338" s="13" t="s">
        <v>329</v>
      </c>
      <c r="D338" s="12" t="s">
        <v>287</v>
      </c>
      <c r="E338" s="16">
        <v>42671</v>
      </c>
      <c r="F338" s="13" t="s">
        <v>330</v>
      </c>
      <c r="G338" s="61">
        <v>4030.35</v>
      </c>
      <c r="H338" s="15"/>
      <c r="I338" s="12" t="s">
        <v>279</v>
      </c>
      <c r="J338" s="15"/>
      <c r="K338" s="15"/>
      <c r="L338" s="15"/>
      <c r="M338" s="19"/>
    </row>
    <row r="339" spans="1:13" ht="15">
      <c r="A339" s="12" t="s">
        <v>273</v>
      </c>
      <c r="B339" s="12" t="s">
        <v>274</v>
      </c>
      <c r="C339" s="13" t="s">
        <v>331</v>
      </c>
      <c r="D339" s="12" t="s">
        <v>287</v>
      </c>
      <c r="E339" s="16">
        <v>42671</v>
      </c>
      <c r="F339" s="13" t="s">
        <v>294</v>
      </c>
      <c r="G339" s="61">
        <v>66</v>
      </c>
      <c r="H339" s="15"/>
      <c r="I339" s="12" t="s">
        <v>279</v>
      </c>
      <c r="J339" s="15"/>
      <c r="K339" s="15"/>
      <c r="L339" s="15"/>
      <c r="M339" s="19"/>
    </row>
    <row r="340" spans="1:13" ht="15">
      <c r="A340" s="12" t="s">
        <v>273</v>
      </c>
      <c r="B340" s="12" t="s">
        <v>274</v>
      </c>
      <c r="C340" s="13" t="s">
        <v>332</v>
      </c>
      <c r="D340" s="12" t="s">
        <v>287</v>
      </c>
      <c r="E340" s="16">
        <v>42671</v>
      </c>
      <c r="F340" s="13" t="s">
        <v>333</v>
      </c>
      <c r="G340" s="61">
        <v>4412.88</v>
      </c>
      <c r="H340" s="15"/>
      <c r="I340" s="12" t="s">
        <v>279</v>
      </c>
      <c r="J340" s="15"/>
      <c r="K340" s="15"/>
      <c r="L340" s="15"/>
      <c r="M340" s="19"/>
    </row>
    <row r="341" spans="1:13" ht="45">
      <c r="A341" s="12" t="s">
        <v>273</v>
      </c>
      <c r="B341" s="12" t="s">
        <v>274</v>
      </c>
      <c r="C341" s="13" t="s">
        <v>334</v>
      </c>
      <c r="D341" s="12" t="s">
        <v>287</v>
      </c>
      <c r="E341" s="16">
        <v>42671</v>
      </c>
      <c r="F341" s="13" t="s">
        <v>335</v>
      </c>
      <c r="G341" s="61">
        <v>1231.23</v>
      </c>
      <c r="H341" s="15"/>
      <c r="I341" s="12" t="s">
        <v>279</v>
      </c>
      <c r="J341" s="15"/>
      <c r="K341" s="15"/>
      <c r="L341" s="15"/>
      <c r="M341" s="19"/>
    </row>
    <row r="342" spans="1:13" ht="15">
      <c r="A342" s="12" t="s">
        <v>273</v>
      </c>
      <c r="B342" s="12" t="s">
        <v>274</v>
      </c>
      <c r="C342" s="13" t="s">
        <v>336</v>
      </c>
      <c r="D342" s="12" t="s">
        <v>287</v>
      </c>
      <c r="E342" s="16">
        <v>42671</v>
      </c>
      <c r="F342" s="13" t="s">
        <v>337</v>
      </c>
      <c r="G342" s="61">
        <v>5742.2344</v>
      </c>
      <c r="H342" s="15"/>
      <c r="I342" s="12" t="s">
        <v>279</v>
      </c>
      <c r="J342" s="15"/>
      <c r="K342" s="15"/>
      <c r="L342" s="15"/>
      <c r="M342" s="19"/>
    </row>
    <row r="343" spans="1:13" ht="15">
      <c r="A343" s="12" t="s">
        <v>273</v>
      </c>
      <c r="B343" s="12" t="s">
        <v>274</v>
      </c>
      <c r="C343" s="13" t="s">
        <v>338</v>
      </c>
      <c r="D343" s="12" t="s">
        <v>287</v>
      </c>
      <c r="E343" s="16">
        <v>42671</v>
      </c>
      <c r="F343" s="13" t="s">
        <v>337</v>
      </c>
      <c r="G343" s="61">
        <v>275.769</v>
      </c>
      <c r="H343" s="15"/>
      <c r="I343" s="12" t="s">
        <v>279</v>
      </c>
      <c r="J343" s="15"/>
      <c r="K343" s="15"/>
      <c r="L343" s="15"/>
      <c r="M343" s="19"/>
    </row>
    <row r="344" spans="1:13" ht="30">
      <c r="A344" s="12" t="s">
        <v>273</v>
      </c>
      <c r="B344" s="12" t="s">
        <v>274</v>
      </c>
      <c r="C344" s="13" t="s">
        <v>339</v>
      </c>
      <c r="D344" s="12" t="s">
        <v>287</v>
      </c>
      <c r="E344" s="16">
        <v>42671</v>
      </c>
      <c r="F344" s="13" t="s">
        <v>340</v>
      </c>
      <c r="G344" s="61">
        <v>630</v>
      </c>
      <c r="H344" s="15"/>
      <c r="I344" s="12" t="s">
        <v>279</v>
      </c>
      <c r="J344" s="15"/>
      <c r="K344" s="15"/>
      <c r="L344" s="15"/>
      <c r="M344" s="19"/>
    </row>
    <row r="345" spans="1:13" ht="15">
      <c r="A345" s="12" t="s">
        <v>273</v>
      </c>
      <c r="B345" s="12" t="s">
        <v>274</v>
      </c>
      <c r="C345" s="13" t="s">
        <v>341</v>
      </c>
      <c r="D345" s="12" t="s">
        <v>287</v>
      </c>
      <c r="E345" s="16">
        <v>42671</v>
      </c>
      <c r="F345" s="13" t="s">
        <v>342</v>
      </c>
      <c r="G345" s="61">
        <v>4468.6385</v>
      </c>
      <c r="H345" s="15"/>
      <c r="I345" s="12" t="s">
        <v>279</v>
      </c>
      <c r="J345" s="15"/>
      <c r="K345" s="15"/>
      <c r="L345" s="15"/>
      <c r="M345" s="19"/>
    </row>
    <row r="346" spans="1:13" ht="15">
      <c r="A346" s="12" t="s">
        <v>273</v>
      </c>
      <c r="B346" s="12" t="s">
        <v>274</v>
      </c>
      <c r="C346" s="13" t="s">
        <v>343</v>
      </c>
      <c r="D346" s="12" t="s">
        <v>287</v>
      </c>
      <c r="E346" s="16">
        <v>42671</v>
      </c>
      <c r="F346" s="13" t="s">
        <v>344</v>
      </c>
      <c r="G346" s="61">
        <v>113.39</v>
      </c>
      <c r="H346" s="15"/>
      <c r="I346" s="12" t="s">
        <v>279</v>
      </c>
      <c r="J346" s="15"/>
      <c r="K346" s="15"/>
      <c r="L346" s="15"/>
      <c r="M346" s="19"/>
    </row>
    <row r="347" spans="1:13" ht="15">
      <c r="A347" s="12" t="s">
        <v>273</v>
      </c>
      <c r="B347" s="12" t="s">
        <v>274</v>
      </c>
      <c r="C347" s="13" t="s">
        <v>345</v>
      </c>
      <c r="D347" s="12" t="s">
        <v>287</v>
      </c>
      <c r="E347" s="16">
        <v>42671</v>
      </c>
      <c r="F347" s="13" t="s">
        <v>344</v>
      </c>
      <c r="G347" s="61">
        <v>353.41</v>
      </c>
      <c r="H347" s="15"/>
      <c r="I347" s="12" t="s">
        <v>279</v>
      </c>
      <c r="J347" s="15"/>
      <c r="K347" s="15"/>
      <c r="L347" s="15"/>
      <c r="M347" s="19"/>
    </row>
    <row r="348" spans="1:13" ht="15">
      <c r="A348" s="12" t="s">
        <v>273</v>
      </c>
      <c r="B348" s="12" t="s">
        <v>274</v>
      </c>
      <c r="C348" s="13" t="s">
        <v>346</v>
      </c>
      <c r="D348" s="12" t="s">
        <v>287</v>
      </c>
      <c r="E348" s="16">
        <v>42671</v>
      </c>
      <c r="F348" s="13" t="s">
        <v>347</v>
      </c>
      <c r="G348" s="61">
        <v>1185</v>
      </c>
      <c r="H348" s="15"/>
      <c r="I348" s="12" t="s">
        <v>279</v>
      </c>
      <c r="J348" s="15"/>
      <c r="K348" s="15"/>
      <c r="L348" s="15"/>
      <c r="M348" s="19"/>
    </row>
    <row r="349" spans="1:13" ht="30">
      <c r="A349" s="12" t="s">
        <v>273</v>
      </c>
      <c r="B349" s="12" t="s">
        <v>274</v>
      </c>
      <c r="C349" s="13" t="s">
        <v>348</v>
      </c>
      <c r="D349" s="12" t="s">
        <v>287</v>
      </c>
      <c r="E349" s="16">
        <v>42671</v>
      </c>
      <c r="F349" s="13" t="s">
        <v>349</v>
      </c>
      <c r="G349" s="61">
        <v>457.2</v>
      </c>
      <c r="H349" s="15"/>
      <c r="I349" s="12" t="s">
        <v>279</v>
      </c>
      <c r="J349" s="15"/>
      <c r="K349" s="15"/>
      <c r="L349" s="15"/>
      <c r="M349" s="19"/>
    </row>
    <row r="350" spans="1:14" s="21" customFormat="1" ht="30">
      <c r="A350" s="12" t="s">
        <v>273</v>
      </c>
      <c r="B350" s="12" t="s">
        <v>274</v>
      </c>
      <c r="C350" s="13" t="s">
        <v>350</v>
      </c>
      <c r="D350" s="15" t="s">
        <v>351</v>
      </c>
      <c r="E350" s="13" t="s">
        <v>352</v>
      </c>
      <c r="F350" s="13" t="s">
        <v>353</v>
      </c>
      <c r="G350" s="60">
        <v>401.375</v>
      </c>
      <c r="H350" s="12"/>
      <c r="I350" s="12" t="s">
        <v>354</v>
      </c>
      <c r="J350" s="12"/>
      <c r="K350" s="12"/>
      <c r="L350" s="12"/>
      <c r="M350" s="14"/>
      <c r="N350" s="20"/>
    </row>
    <row r="351" spans="1:13" s="20" customFormat="1" ht="30">
      <c r="A351" s="12" t="s">
        <v>273</v>
      </c>
      <c r="B351" s="12" t="s">
        <v>274</v>
      </c>
      <c r="C351" s="13" t="s">
        <v>355</v>
      </c>
      <c r="D351" s="15" t="s">
        <v>351</v>
      </c>
      <c r="E351" s="13" t="s">
        <v>352</v>
      </c>
      <c r="F351" s="13" t="s">
        <v>353</v>
      </c>
      <c r="G351" s="61">
        <v>251.92</v>
      </c>
      <c r="H351" s="15"/>
      <c r="I351" s="12" t="s">
        <v>354</v>
      </c>
      <c r="J351" s="15"/>
      <c r="K351" s="15"/>
      <c r="L351" s="15"/>
      <c r="M351" s="14"/>
    </row>
    <row r="352" spans="1:13" s="20" customFormat="1" ht="30">
      <c r="A352" s="12" t="s">
        <v>273</v>
      </c>
      <c r="B352" s="12" t="s">
        <v>274</v>
      </c>
      <c r="C352" s="13" t="s">
        <v>356</v>
      </c>
      <c r="D352" s="15" t="s">
        <v>351</v>
      </c>
      <c r="E352" s="13" t="s">
        <v>352</v>
      </c>
      <c r="F352" s="13" t="s">
        <v>357</v>
      </c>
      <c r="G352" s="61">
        <v>953.35</v>
      </c>
      <c r="H352" s="15"/>
      <c r="I352" s="12" t="s">
        <v>354</v>
      </c>
      <c r="J352" s="15"/>
      <c r="K352" s="15"/>
      <c r="L352" s="15"/>
      <c r="M352" s="14"/>
    </row>
    <row r="353" spans="1:13" s="20" customFormat="1" ht="15">
      <c r="A353" s="12" t="s">
        <v>273</v>
      </c>
      <c r="B353" s="12" t="s">
        <v>274</v>
      </c>
      <c r="C353" s="13" t="s">
        <v>358</v>
      </c>
      <c r="D353" s="15" t="s">
        <v>351</v>
      </c>
      <c r="E353" s="13" t="s">
        <v>352</v>
      </c>
      <c r="F353" s="13" t="s">
        <v>359</v>
      </c>
      <c r="G353" s="61">
        <v>12.4875</v>
      </c>
      <c r="H353" s="15"/>
      <c r="I353" s="12" t="s">
        <v>354</v>
      </c>
      <c r="J353" s="15"/>
      <c r="K353" s="15"/>
      <c r="L353" s="15"/>
      <c r="M353" s="14"/>
    </row>
    <row r="354" spans="1:13" s="20" customFormat="1" ht="15">
      <c r="A354" s="12" t="s">
        <v>273</v>
      </c>
      <c r="B354" s="12" t="s">
        <v>274</v>
      </c>
      <c r="C354" s="13" t="s">
        <v>360</v>
      </c>
      <c r="D354" s="15" t="s">
        <v>351</v>
      </c>
      <c r="E354" s="13" t="s">
        <v>352</v>
      </c>
      <c r="F354" s="13" t="s">
        <v>359</v>
      </c>
      <c r="G354" s="61">
        <v>26.4</v>
      </c>
      <c r="H354" s="15"/>
      <c r="I354" s="12" t="s">
        <v>354</v>
      </c>
      <c r="J354" s="15"/>
      <c r="K354" s="15"/>
      <c r="L354" s="15"/>
      <c r="M354" s="14"/>
    </row>
    <row r="355" spans="1:13" s="20" customFormat="1" ht="30">
      <c r="A355" s="12" t="s">
        <v>273</v>
      </c>
      <c r="B355" s="12" t="s">
        <v>274</v>
      </c>
      <c r="C355" s="13" t="s">
        <v>361</v>
      </c>
      <c r="D355" s="15" t="s">
        <v>351</v>
      </c>
      <c r="E355" s="13" t="s">
        <v>352</v>
      </c>
      <c r="F355" s="13" t="s">
        <v>362</v>
      </c>
      <c r="G355" s="61">
        <v>926.25</v>
      </c>
      <c r="H355" s="15"/>
      <c r="I355" s="12" t="s">
        <v>354</v>
      </c>
      <c r="J355" s="15"/>
      <c r="K355" s="15"/>
      <c r="L355" s="15"/>
      <c r="M355" s="14"/>
    </row>
    <row r="356" spans="1:13" s="20" customFormat="1" ht="30">
      <c r="A356" s="12" t="s">
        <v>273</v>
      </c>
      <c r="B356" s="12" t="s">
        <v>274</v>
      </c>
      <c r="C356" s="13" t="s">
        <v>363</v>
      </c>
      <c r="D356" s="15" t="s">
        <v>351</v>
      </c>
      <c r="E356" s="13" t="s">
        <v>352</v>
      </c>
      <c r="F356" s="13" t="s">
        <v>362</v>
      </c>
      <c r="G356" s="61">
        <v>105.072</v>
      </c>
      <c r="H356" s="15"/>
      <c r="I356" s="12" t="s">
        <v>354</v>
      </c>
      <c r="J356" s="15"/>
      <c r="K356" s="15"/>
      <c r="L356" s="15"/>
      <c r="M356" s="14"/>
    </row>
    <row r="357" spans="1:13" s="20" customFormat="1" ht="30">
      <c r="A357" s="12" t="s">
        <v>273</v>
      </c>
      <c r="B357" s="12" t="s">
        <v>274</v>
      </c>
      <c r="C357" s="13" t="s">
        <v>364</v>
      </c>
      <c r="D357" s="15" t="s">
        <v>351</v>
      </c>
      <c r="E357" s="13" t="s">
        <v>352</v>
      </c>
      <c r="F357" s="13" t="s">
        <v>362</v>
      </c>
      <c r="G357" s="61">
        <v>31.392</v>
      </c>
      <c r="H357" s="15"/>
      <c r="I357" s="12" t="s">
        <v>354</v>
      </c>
      <c r="J357" s="15"/>
      <c r="K357" s="15"/>
      <c r="L357" s="15"/>
      <c r="M357" s="14"/>
    </row>
    <row r="358" spans="1:13" s="20" customFormat="1" ht="30">
      <c r="A358" s="12" t="s">
        <v>273</v>
      </c>
      <c r="B358" s="12" t="s">
        <v>274</v>
      </c>
      <c r="C358" s="13" t="s">
        <v>365</v>
      </c>
      <c r="D358" s="15" t="s">
        <v>351</v>
      </c>
      <c r="E358" s="13" t="s">
        <v>352</v>
      </c>
      <c r="F358" s="13" t="s">
        <v>366</v>
      </c>
      <c r="G358" s="61">
        <v>562.575</v>
      </c>
      <c r="H358" s="15"/>
      <c r="I358" s="12" t="s">
        <v>354</v>
      </c>
      <c r="J358" s="15"/>
      <c r="K358" s="15"/>
      <c r="L358" s="15"/>
      <c r="M358" s="14"/>
    </row>
    <row r="359" spans="1:13" s="20" customFormat="1" ht="30">
      <c r="A359" s="12" t="s">
        <v>273</v>
      </c>
      <c r="B359" s="12" t="s">
        <v>274</v>
      </c>
      <c r="C359" s="13" t="s">
        <v>367</v>
      </c>
      <c r="D359" s="15" t="s">
        <v>351</v>
      </c>
      <c r="E359" s="13" t="s">
        <v>352</v>
      </c>
      <c r="F359" s="13" t="s">
        <v>368</v>
      </c>
      <c r="G359" s="61">
        <v>603</v>
      </c>
      <c r="H359" s="15"/>
      <c r="I359" s="12" t="s">
        <v>354</v>
      </c>
      <c r="J359" s="15"/>
      <c r="K359" s="15"/>
      <c r="L359" s="15"/>
      <c r="M359" s="14"/>
    </row>
    <row r="360" spans="1:13" s="20" customFormat="1" ht="30">
      <c r="A360" s="12" t="s">
        <v>273</v>
      </c>
      <c r="B360" s="12" t="s">
        <v>274</v>
      </c>
      <c r="C360" s="13" t="s">
        <v>369</v>
      </c>
      <c r="D360" s="15" t="s">
        <v>351</v>
      </c>
      <c r="E360" s="13" t="s">
        <v>352</v>
      </c>
      <c r="F360" s="13" t="s">
        <v>366</v>
      </c>
      <c r="G360" s="61">
        <v>134.52</v>
      </c>
      <c r="H360" s="15"/>
      <c r="I360" s="12" t="s">
        <v>354</v>
      </c>
      <c r="J360" s="15"/>
      <c r="K360" s="15"/>
      <c r="L360" s="15"/>
      <c r="M360" s="14"/>
    </row>
    <row r="361" spans="1:13" s="20" customFormat="1" ht="15">
      <c r="A361" s="12" t="s">
        <v>273</v>
      </c>
      <c r="B361" s="12" t="s">
        <v>274</v>
      </c>
      <c r="C361" s="13" t="s">
        <v>370</v>
      </c>
      <c r="D361" s="15" t="s">
        <v>351</v>
      </c>
      <c r="E361" s="13" t="s">
        <v>352</v>
      </c>
      <c r="F361" s="13" t="s">
        <v>371</v>
      </c>
      <c r="G361" s="61">
        <v>226.8</v>
      </c>
      <c r="H361" s="15"/>
      <c r="I361" s="12" t="s">
        <v>354</v>
      </c>
      <c r="J361" s="15"/>
      <c r="K361" s="15"/>
      <c r="L361" s="15"/>
      <c r="M361" s="14"/>
    </row>
    <row r="362" spans="1:13" s="20" customFormat="1" ht="30">
      <c r="A362" s="12" t="s">
        <v>273</v>
      </c>
      <c r="B362" s="12" t="s">
        <v>274</v>
      </c>
      <c r="C362" s="13" t="s">
        <v>372</v>
      </c>
      <c r="D362" s="15" t="s">
        <v>351</v>
      </c>
      <c r="E362" s="13" t="s">
        <v>352</v>
      </c>
      <c r="F362" s="13" t="s">
        <v>366</v>
      </c>
      <c r="G362" s="61">
        <v>260.1415</v>
      </c>
      <c r="H362" s="15"/>
      <c r="I362" s="12" t="s">
        <v>354</v>
      </c>
      <c r="J362" s="15"/>
      <c r="K362" s="15"/>
      <c r="L362" s="15"/>
      <c r="M362" s="14"/>
    </row>
    <row r="363" spans="1:13" s="20" customFormat="1" ht="30">
      <c r="A363" s="12" t="s">
        <v>273</v>
      </c>
      <c r="B363" s="12" t="s">
        <v>274</v>
      </c>
      <c r="C363" s="13" t="s">
        <v>373</v>
      </c>
      <c r="D363" s="15" t="s">
        <v>374</v>
      </c>
      <c r="E363" s="13" t="s">
        <v>352</v>
      </c>
      <c r="F363" s="13" t="s">
        <v>375</v>
      </c>
      <c r="G363" s="61">
        <v>112.1984</v>
      </c>
      <c r="H363" s="15"/>
      <c r="I363" s="12" t="s">
        <v>354</v>
      </c>
      <c r="J363" s="15"/>
      <c r="K363" s="15"/>
      <c r="L363" s="15"/>
      <c r="M363" s="14"/>
    </row>
    <row r="364" spans="1:13" s="20" customFormat="1" ht="30">
      <c r="A364" s="12" t="s">
        <v>273</v>
      </c>
      <c r="B364" s="12" t="s">
        <v>274</v>
      </c>
      <c r="C364" s="13" t="s">
        <v>376</v>
      </c>
      <c r="D364" s="15" t="s">
        <v>374</v>
      </c>
      <c r="E364" s="13" t="s">
        <v>352</v>
      </c>
      <c r="F364" s="13" t="s">
        <v>377</v>
      </c>
      <c r="G364" s="61">
        <v>51.324</v>
      </c>
      <c r="H364" s="15"/>
      <c r="I364" s="12" t="s">
        <v>354</v>
      </c>
      <c r="J364" s="15"/>
      <c r="K364" s="15"/>
      <c r="L364" s="15"/>
      <c r="M364" s="14"/>
    </row>
    <row r="365" spans="1:13" s="20" customFormat="1" ht="45">
      <c r="A365" s="12" t="s">
        <v>273</v>
      </c>
      <c r="B365" s="12" t="s">
        <v>274</v>
      </c>
      <c r="C365" s="13" t="s">
        <v>378</v>
      </c>
      <c r="D365" s="15" t="s">
        <v>374</v>
      </c>
      <c r="E365" s="13" t="s">
        <v>352</v>
      </c>
      <c r="F365" s="13" t="s">
        <v>379</v>
      </c>
      <c r="G365" s="61">
        <v>16.77</v>
      </c>
      <c r="H365" s="15"/>
      <c r="I365" s="12" t="s">
        <v>354</v>
      </c>
      <c r="J365" s="15"/>
      <c r="K365" s="15"/>
      <c r="L365" s="15"/>
      <c r="M365" s="14"/>
    </row>
    <row r="366" spans="1:13" s="20" customFormat="1" ht="30">
      <c r="A366" s="12" t="s">
        <v>273</v>
      </c>
      <c r="B366" s="12" t="s">
        <v>274</v>
      </c>
      <c r="C366" s="13" t="s">
        <v>380</v>
      </c>
      <c r="D366" s="15" t="s">
        <v>374</v>
      </c>
      <c r="E366" s="13" t="s">
        <v>352</v>
      </c>
      <c r="F366" s="13" t="s">
        <v>381</v>
      </c>
      <c r="G366" s="61">
        <v>1830.4</v>
      </c>
      <c r="H366" s="15"/>
      <c r="I366" s="12" t="s">
        <v>354</v>
      </c>
      <c r="J366" s="15"/>
      <c r="K366" s="15"/>
      <c r="L366" s="15"/>
      <c r="M366" s="14"/>
    </row>
    <row r="367" spans="1:13" s="20" customFormat="1" ht="45">
      <c r="A367" s="12" t="s">
        <v>273</v>
      </c>
      <c r="B367" s="12" t="s">
        <v>274</v>
      </c>
      <c r="C367" s="13" t="s">
        <v>382</v>
      </c>
      <c r="D367" s="15" t="s">
        <v>374</v>
      </c>
      <c r="E367" s="13" t="s">
        <v>352</v>
      </c>
      <c r="F367" s="13" t="s">
        <v>383</v>
      </c>
      <c r="G367" s="61">
        <v>33.2398</v>
      </c>
      <c r="H367" s="15"/>
      <c r="I367" s="12" t="s">
        <v>354</v>
      </c>
      <c r="J367" s="15"/>
      <c r="K367" s="15"/>
      <c r="L367" s="15"/>
      <c r="M367" s="14"/>
    </row>
    <row r="368" spans="1:13" s="20" customFormat="1" ht="30">
      <c r="A368" s="12" t="s">
        <v>273</v>
      </c>
      <c r="B368" s="12" t="s">
        <v>274</v>
      </c>
      <c r="C368" s="13" t="s">
        <v>384</v>
      </c>
      <c r="D368" s="15" t="s">
        <v>374</v>
      </c>
      <c r="E368" s="13" t="s">
        <v>352</v>
      </c>
      <c r="F368" s="13" t="s">
        <v>381</v>
      </c>
      <c r="G368" s="61">
        <v>2.6</v>
      </c>
      <c r="H368" s="15"/>
      <c r="I368" s="12" t="s">
        <v>354</v>
      </c>
      <c r="J368" s="15"/>
      <c r="K368" s="15"/>
      <c r="L368" s="15"/>
      <c r="M368" s="14"/>
    </row>
    <row r="369" spans="1:13" s="20" customFormat="1" ht="45">
      <c r="A369" s="12" t="s">
        <v>273</v>
      </c>
      <c r="B369" s="12" t="s">
        <v>274</v>
      </c>
      <c r="C369" s="13" t="s">
        <v>385</v>
      </c>
      <c r="D369" s="15" t="s">
        <v>374</v>
      </c>
      <c r="E369" s="13" t="s">
        <v>352</v>
      </c>
      <c r="F369" s="13" t="s">
        <v>383</v>
      </c>
      <c r="G369" s="61">
        <v>10.58</v>
      </c>
      <c r="H369" s="15"/>
      <c r="I369" s="12" t="s">
        <v>354</v>
      </c>
      <c r="J369" s="15"/>
      <c r="K369" s="15"/>
      <c r="L369" s="15"/>
      <c r="M369" s="14"/>
    </row>
    <row r="370" spans="1:13" s="20" customFormat="1" ht="45">
      <c r="A370" s="12" t="s">
        <v>273</v>
      </c>
      <c r="B370" s="12" t="s">
        <v>274</v>
      </c>
      <c r="C370" s="13" t="s">
        <v>386</v>
      </c>
      <c r="D370" s="15" t="s">
        <v>374</v>
      </c>
      <c r="E370" s="13" t="s">
        <v>352</v>
      </c>
      <c r="F370" s="13" t="s">
        <v>383</v>
      </c>
      <c r="G370" s="61">
        <v>215.847</v>
      </c>
      <c r="H370" s="15"/>
      <c r="I370" s="12" t="s">
        <v>354</v>
      </c>
      <c r="J370" s="15"/>
      <c r="K370" s="15"/>
      <c r="L370" s="15"/>
      <c r="M370" s="14"/>
    </row>
    <row r="371" spans="1:13" s="20" customFormat="1" ht="45">
      <c r="A371" s="12" t="s">
        <v>273</v>
      </c>
      <c r="B371" s="12" t="s">
        <v>274</v>
      </c>
      <c r="C371" s="13" t="s">
        <v>387</v>
      </c>
      <c r="D371" s="15" t="s">
        <v>374</v>
      </c>
      <c r="E371" s="13" t="s">
        <v>352</v>
      </c>
      <c r="F371" s="13" t="s">
        <v>383</v>
      </c>
      <c r="G371" s="61">
        <v>7.728</v>
      </c>
      <c r="H371" s="15"/>
      <c r="I371" s="12" t="s">
        <v>354</v>
      </c>
      <c r="J371" s="15"/>
      <c r="K371" s="15"/>
      <c r="L371" s="15"/>
      <c r="M371" s="14"/>
    </row>
    <row r="372" spans="1:13" s="20" customFormat="1" ht="45">
      <c r="A372" s="12" t="s">
        <v>273</v>
      </c>
      <c r="B372" s="12" t="s">
        <v>274</v>
      </c>
      <c r="C372" s="13" t="s">
        <v>388</v>
      </c>
      <c r="D372" s="15" t="s">
        <v>374</v>
      </c>
      <c r="E372" s="13" t="s">
        <v>352</v>
      </c>
      <c r="F372" s="13" t="s">
        <v>383</v>
      </c>
      <c r="G372" s="63">
        <v>242.88</v>
      </c>
      <c r="H372" s="22"/>
      <c r="I372" s="12" t="s">
        <v>354</v>
      </c>
      <c r="J372" s="22"/>
      <c r="K372" s="22"/>
      <c r="L372" s="22"/>
      <c r="M372" s="22"/>
    </row>
    <row r="373" spans="1:13" s="20" customFormat="1" ht="45">
      <c r="A373" s="12" t="s">
        <v>273</v>
      </c>
      <c r="B373" s="12" t="s">
        <v>274</v>
      </c>
      <c r="C373" s="13" t="s">
        <v>389</v>
      </c>
      <c r="D373" s="15" t="s">
        <v>374</v>
      </c>
      <c r="E373" s="13" t="s">
        <v>352</v>
      </c>
      <c r="F373" s="13" t="s">
        <v>383</v>
      </c>
      <c r="G373" s="63">
        <v>207</v>
      </c>
      <c r="H373" s="22"/>
      <c r="I373" s="12" t="s">
        <v>354</v>
      </c>
      <c r="J373" s="22"/>
      <c r="K373" s="22"/>
      <c r="L373" s="22"/>
      <c r="M373" s="22"/>
    </row>
    <row r="374" spans="1:13" s="20" customFormat="1" ht="45">
      <c r="A374" s="12" t="s">
        <v>273</v>
      </c>
      <c r="B374" s="12" t="s">
        <v>274</v>
      </c>
      <c r="C374" s="13" t="s">
        <v>390</v>
      </c>
      <c r="D374" s="15" t="s">
        <v>374</v>
      </c>
      <c r="E374" s="13" t="s">
        <v>352</v>
      </c>
      <c r="F374" s="13" t="s">
        <v>383</v>
      </c>
      <c r="G374" s="63">
        <v>11.04</v>
      </c>
      <c r="H374" s="22"/>
      <c r="I374" s="12" t="s">
        <v>354</v>
      </c>
      <c r="J374" s="22"/>
      <c r="K374" s="22"/>
      <c r="L374" s="22"/>
      <c r="M374" s="22"/>
    </row>
    <row r="375" spans="1:13" s="20" customFormat="1" ht="45">
      <c r="A375" s="12" t="s">
        <v>273</v>
      </c>
      <c r="B375" s="12" t="s">
        <v>274</v>
      </c>
      <c r="C375" s="13" t="s">
        <v>391</v>
      </c>
      <c r="D375" s="15" t="s">
        <v>374</v>
      </c>
      <c r="E375" s="13" t="s">
        <v>352</v>
      </c>
      <c r="F375" s="13" t="s">
        <v>383</v>
      </c>
      <c r="G375" s="63">
        <v>129</v>
      </c>
      <c r="H375" s="22"/>
      <c r="I375" s="12" t="s">
        <v>354</v>
      </c>
      <c r="J375" s="22"/>
      <c r="K375" s="22"/>
      <c r="L375" s="22"/>
      <c r="M375" s="22"/>
    </row>
    <row r="376" spans="1:13" s="20" customFormat="1" ht="45">
      <c r="A376" s="12" t="s">
        <v>273</v>
      </c>
      <c r="B376" s="12" t="s">
        <v>274</v>
      </c>
      <c r="C376" s="13" t="s">
        <v>392</v>
      </c>
      <c r="D376" s="15" t="s">
        <v>374</v>
      </c>
      <c r="E376" s="13" t="s">
        <v>352</v>
      </c>
      <c r="F376" s="13" t="s">
        <v>383</v>
      </c>
      <c r="G376" s="63">
        <v>8.532</v>
      </c>
      <c r="H376" s="22"/>
      <c r="I376" s="12" t="s">
        <v>354</v>
      </c>
      <c r="J376" s="22"/>
      <c r="K376" s="22"/>
      <c r="L376" s="22"/>
      <c r="M376" s="22"/>
    </row>
    <row r="377" spans="1:13" s="20" customFormat="1" ht="45">
      <c r="A377" s="12" t="s">
        <v>273</v>
      </c>
      <c r="B377" s="12" t="s">
        <v>274</v>
      </c>
      <c r="C377" s="13" t="s">
        <v>393</v>
      </c>
      <c r="D377" s="15" t="s">
        <v>374</v>
      </c>
      <c r="E377" s="13" t="s">
        <v>352</v>
      </c>
      <c r="F377" s="13" t="s">
        <v>383</v>
      </c>
      <c r="G377" s="63">
        <v>110.04</v>
      </c>
      <c r="H377" s="22"/>
      <c r="I377" s="12" t="s">
        <v>354</v>
      </c>
      <c r="J377" s="22"/>
      <c r="K377" s="22"/>
      <c r="L377" s="22"/>
      <c r="M377" s="22"/>
    </row>
    <row r="378" spans="1:13" s="20" customFormat="1" ht="30">
      <c r="A378" s="12" t="s">
        <v>273</v>
      </c>
      <c r="B378" s="12" t="s">
        <v>274</v>
      </c>
      <c r="C378" s="13" t="s">
        <v>394</v>
      </c>
      <c r="D378" s="15" t="s">
        <v>374</v>
      </c>
      <c r="E378" s="13" t="s">
        <v>352</v>
      </c>
      <c r="F378" s="13" t="s">
        <v>381</v>
      </c>
      <c r="G378" s="63">
        <v>52.1999</v>
      </c>
      <c r="H378" s="22"/>
      <c r="I378" s="12" t="s">
        <v>354</v>
      </c>
      <c r="J378" s="22"/>
      <c r="K378" s="22"/>
      <c r="L378" s="22"/>
      <c r="M378" s="22"/>
    </row>
    <row r="379" spans="1:13" s="20" customFormat="1" ht="45">
      <c r="A379" s="12" t="s">
        <v>273</v>
      </c>
      <c r="B379" s="12" t="s">
        <v>274</v>
      </c>
      <c r="C379" s="13" t="s">
        <v>395</v>
      </c>
      <c r="D379" s="15" t="s">
        <v>374</v>
      </c>
      <c r="E379" s="13" t="s">
        <v>352</v>
      </c>
      <c r="F379" s="13" t="s">
        <v>383</v>
      </c>
      <c r="G379" s="63">
        <v>13.3984</v>
      </c>
      <c r="H379" s="22"/>
      <c r="I379" s="12" t="s">
        <v>354</v>
      </c>
      <c r="J379" s="22"/>
      <c r="K379" s="22"/>
      <c r="L379" s="22"/>
      <c r="M379" s="22"/>
    </row>
    <row r="380" spans="1:13" s="20" customFormat="1" ht="45">
      <c r="A380" s="12" t="s">
        <v>273</v>
      </c>
      <c r="B380" s="12" t="s">
        <v>274</v>
      </c>
      <c r="C380" s="13" t="s">
        <v>396</v>
      </c>
      <c r="D380" s="15" t="s">
        <v>374</v>
      </c>
      <c r="E380" s="13" t="s">
        <v>352</v>
      </c>
      <c r="F380" s="13" t="s">
        <v>383</v>
      </c>
      <c r="G380" s="63">
        <v>215.847</v>
      </c>
      <c r="H380" s="22"/>
      <c r="I380" s="12" t="s">
        <v>354</v>
      </c>
      <c r="J380" s="22"/>
      <c r="K380" s="22"/>
      <c r="L380" s="22"/>
      <c r="M380" s="22"/>
    </row>
    <row r="381" spans="1:13" s="20" customFormat="1" ht="45">
      <c r="A381" s="12" t="s">
        <v>273</v>
      </c>
      <c r="B381" s="12" t="s">
        <v>274</v>
      </c>
      <c r="C381" s="13" t="s">
        <v>397</v>
      </c>
      <c r="D381" s="15" t="s">
        <v>374</v>
      </c>
      <c r="E381" s="13" t="s">
        <v>352</v>
      </c>
      <c r="F381" s="13" t="s">
        <v>383</v>
      </c>
      <c r="G381" s="63">
        <v>89.32</v>
      </c>
      <c r="H381" s="22"/>
      <c r="I381" s="12" t="s">
        <v>354</v>
      </c>
      <c r="J381" s="22"/>
      <c r="K381" s="22"/>
      <c r="L381" s="22"/>
      <c r="M381" s="22"/>
    </row>
    <row r="382" spans="1:13" s="20" customFormat="1" ht="45">
      <c r="A382" s="12" t="s">
        <v>273</v>
      </c>
      <c r="B382" s="12" t="s">
        <v>274</v>
      </c>
      <c r="C382" s="13" t="s">
        <v>398</v>
      </c>
      <c r="D382" s="15" t="s">
        <v>374</v>
      </c>
      <c r="E382" s="13" t="s">
        <v>352</v>
      </c>
      <c r="F382" s="13" t="s">
        <v>383</v>
      </c>
      <c r="G382" s="63">
        <v>4.7644</v>
      </c>
      <c r="H382" s="22"/>
      <c r="I382" s="12" t="s">
        <v>354</v>
      </c>
      <c r="J382" s="22"/>
      <c r="K382" s="22"/>
      <c r="L382" s="22"/>
      <c r="M382" s="22"/>
    </row>
    <row r="383" spans="1:13" s="20" customFormat="1" ht="45">
      <c r="A383" s="12" t="s">
        <v>273</v>
      </c>
      <c r="B383" s="12" t="s">
        <v>274</v>
      </c>
      <c r="C383" s="13" t="s">
        <v>399</v>
      </c>
      <c r="D383" s="15" t="s">
        <v>374</v>
      </c>
      <c r="E383" s="13" t="s">
        <v>352</v>
      </c>
      <c r="F383" s="13" t="s">
        <v>383</v>
      </c>
      <c r="G383" s="63">
        <v>49.6052</v>
      </c>
      <c r="H383" s="22"/>
      <c r="I383" s="12" t="s">
        <v>354</v>
      </c>
      <c r="J383" s="22"/>
      <c r="K383" s="22"/>
      <c r="L383" s="22"/>
      <c r="M383" s="22"/>
    </row>
    <row r="384" spans="1:13" s="20" customFormat="1" ht="45">
      <c r="A384" s="12" t="s">
        <v>273</v>
      </c>
      <c r="B384" s="12" t="s">
        <v>274</v>
      </c>
      <c r="C384" s="13" t="s">
        <v>400</v>
      </c>
      <c r="D384" s="15" t="s">
        <v>374</v>
      </c>
      <c r="E384" s="13" t="s">
        <v>352</v>
      </c>
      <c r="F384" s="13" t="s">
        <v>383</v>
      </c>
      <c r="G384" s="63">
        <v>315.84</v>
      </c>
      <c r="H384" s="22"/>
      <c r="I384" s="12" t="s">
        <v>354</v>
      </c>
      <c r="J384" s="22"/>
      <c r="K384" s="22"/>
      <c r="L384" s="22"/>
      <c r="M384" s="22"/>
    </row>
    <row r="385" spans="1:13" s="20" customFormat="1" ht="45">
      <c r="A385" s="12" t="s">
        <v>273</v>
      </c>
      <c r="B385" s="12" t="s">
        <v>274</v>
      </c>
      <c r="C385" s="13" t="s">
        <v>401</v>
      </c>
      <c r="D385" s="15" t="s">
        <v>374</v>
      </c>
      <c r="E385" s="13" t="s">
        <v>352</v>
      </c>
      <c r="F385" s="13" t="s">
        <v>383</v>
      </c>
      <c r="G385" s="63">
        <v>8.8</v>
      </c>
      <c r="H385" s="22"/>
      <c r="I385" s="12" t="s">
        <v>354</v>
      </c>
      <c r="J385" s="22"/>
      <c r="K385" s="22"/>
      <c r="L385" s="22"/>
      <c r="M385" s="22"/>
    </row>
    <row r="386" spans="1:13" s="20" customFormat="1" ht="30">
      <c r="A386" s="12" t="s">
        <v>273</v>
      </c>
      <c r="B386" s="12" t="s">
        <v>274</v>
      </c>
      <c r="C386" s="13" t="s">
        <v>402</v>
      </c>
      <c r="D386" s="15" t="s">
        <v>374</v>
      </c>
      <c r="E386" s="13" t="s">
        <v>352</v>
      </c>
      <c r="F386" s="13" t="s">
        <v>375</v>
      </c>
      <c r="G386" s="63">
        <v>23.5</v>
      </c>
      <c r="H386" s="22"/>
      <c r="I386" s="12" t="s">
        <v>354</v>
      </c>
      <c r="J386" s="22"/>
      <c r="K386" s="22"/>
      <c r="L386" s="22"/>
      <c r="M386" s="22"/>
    </row>
    <row r="387" spans="1:13" s="20" customFormat="1" ht="45">
      <c r="A387" s="12" t="s">
        <v>273</v>
      </c>
      <c r="B387" s="12" t="s">
        <v>274</v>
      </c>
      <c r="C387" s="13" t="s">
        <v>403</v>
      </c>
      <c r="D387" s="15" t="s">
        <v>374</v>
      </c>
      <c r="E387" s="13" t="s">
        <v>352</v>
      </c>
      <c r="F387" s="13" t="s">
        <v>383</v>
      </c>
      <c r="G387" s="63">
        <v>4.62</v>
      </c>
      <c r="H387" s="22"/>
      <c r="I387" s="12" t="s">
        <v>354</v>
      </c>
      <c r="J387" s="22"/>
      <c r="K387" s="22"/>
      <c r="L387" s="22"/>
      <c r="M387" s="22"/>
    </row>
    <row r="388" spans="1:13" s="20" customFormat="1" ht="30">
      <c r="A388" s="12" t="s">
        <v>273</v>
      </c>
      <c r="B388" s="12" t="s">
        <v>274</v>
      </c>
      <c r="C388" s="13" t="s">
        <v>404</v>
      </c>
      <c r="D388" s="15" t="s">
        <v>374</v>
      </c>
      <c r="E388" s="13" t="s">
        <v>352</v>
      </c>
      <c r="F388" s="13" t="s">
        <v>381</v>
      </c>
      <c r="G388" s="63">
        <v>6.399</v>
      </c>
      <c r="H388" s="22"/>
      <c r="I388" s="12" t="s">
        <v>354</v>
      </c>
      <c r="J388" s="22"/>
      <c r="K388" s="22"/>
      <c r="L388" s="22"/>
      <c r="M388" s="22"/>
    </row>
    <row r="389" spans="1:13" s="20" customFormat="1" ht="45">
      <c r="A389" s="12" t="s">
        <v>273</v>
      </c>
      <c r="B389" s="12" t="s">
        <v>274</v>
      </c>
      <c r="C389" s="13" t="s">
        <v>405</v>
      </c>
      <c r="D389" s="15" t="s">
        <v>374</v>
      </c>
      <c r="E389" s="13" t="s">
        <v>352</v>
      </c>
      <c r="F389" s="13" t="s">
        <v>383</v>
      </c>
      <c r="G389" s="63">
        <v>1.4104</v>
      </c>
      <c r="H389" s="22"/>
      <c r="I389" s="12" t="s">
        <v>354</v>
      </c>
      <c r="J389" s="22"/>
      <c r="K389" s="22"/>
      <c r="L389" s="22"/>
      <c r="M389" s="22"/>
    </row>
    <row r="390" spans="1:13" s="20" customFormat="1" ht="45">
      <c r="A390" s="12" t="s">
        <v>273</v>
      </c>
      <c r="B390" s="12" t="s">
        <v>274</v>
      </c>
      <c r="C390" s="13" t="s">
        <v>406</v>
      </c>
      <c r="D390" s="15" t="s">
        <v>374</v>
      </c>
      <c r="E390" s="13" t="s">
        <v>352</v>
      </c>
      <c r="F390" s="13" t="s">
        <v>383</v>
      </c>
      <c r="G390" s="63">
        <v>7.295</v>
      </c>
      <c r="H390" s="22"/>
      <c r="I390" s="12" t="s">
        <v>354</v>
      </c>
      <c r="J390" s="22"/>
      <c r="K390" s="22"/>
      <c r="L390" s="22"/>
      <c r="M390" s="22"/>
    </row>
    <row r="391" spans="1:13" s="20" customFormat="1" ht="45">
      <c r="A391" s="12" t="s">
        <v>273</v>
      </c>
      <c r="B391" s="12" t="s">
        <v>274</v>
      </c>
      <c r="C391" s="13" t="s">
        <v>407</v>
      </c>
      <c r="D391" s="15" t="s">
        <v>374</v>
      </c>
      <c r="E391" s="13" t="s">
        <v>352</v>
      </c>
      <c r="F391" s="13" t="s">
        <v>383</v>
      </c>
      <c r="G391" s="63">
        <v>10.58</v>
      </c>
      <c r="H391" s="22"/>
      <c r="I391" s="12" t="s">
        <v>354</v>
      </c>
      <c r="J391" s="22"/>
      <c r="K391" s="22"/>
      <c r="L391" s="22"/>
      <c r="M391" s="22"/>
    </row>
    <row r="392" spans="1:13" s="20" customFormat="1" ht="45">
      <c r="A392" s="12" t="s">
        <v>273</v>
      </c>
      <c r="B392" s="12" t="s">
        <v>274</v>
      </c>
      <c r="C392" s="13" t="s">
        <v>408</v>
      </c>
      <c r="D392" s="15" t="s">
        <v>374</v>
      </c>
      <c r="E392" s="13" t="s">
        <v>352</v>
      </c>
      <c r="F392" s="13" t="s">
        <v>383</v>
      </c>
      <c r="G392" s="63">
        <v>150.0159</v>
      </c>
      <c r="H392" s="22"/>
      <c r="I392" s="12" t="s">
        <v>354</v>
      </c>
      <c r="J392" s="22"/>
      <c r="K392" s="22"/>
      <c r="L392" s="22"/>
      <c r="M392" s="22"/>
    </row>
    <row r="393" spans="1:13" s="20" customFormat="1" ht="45">
      <c r="A393" s="12" t="s">
        <v>273</v>
      </c>
      <c r="B393" s="12" t="s">
        <v>274</v>
      </c>
      <c r="C393" s="13" t="s">
        <v>409</v>
      </c>
      <c r="D393" s="15" t="s">
        <v>374</v>
      </c>
      <c r="E393" s="13" t="s">
        <v>352</v>
      </c>
      <c r="F393" s="13" t="s">
        <v>383</v>
      </c>
      <c r="G393" s="63">
        <v>22.08</v>
      </c>
      <c r="H393" s="22"/>
      <c r="I393" s="12" t="s">
        <v>354</v>
      </c>
      <c r="J393" s="22"/>
      <c r="K393" s="22"/>
      <c r="L393" s="22"/>
      <c r="M393" s="22"/>
    </row>
    <row r="394" spans="1:13" s="20" customFormat="1" ht="45">
      <c r="A394" s="12" t="s">
        <v>273</v>
      </c>
      <c r="B394" s="12" t="s">
        <v>274</v>
      </c>
      <c r="C394" s="13" t="s">
        <v>410</v>
      </c>
      <c r="D394" s="15" t="s">
        <v>374</v>
      </c>
      <c r="E394" s="13" t="s">
        <v>352</v>
      </c>
      <c r="F394" s="13" t="s">
        <v>383</v>
      </c>
      <c r="G394" s="63">
        <v>4.7341</v>
      </c>
      <c r="H394" s="22"/>
      <c r="I394" s="12" t="s">
        <v>354</v>
      </c>
      <c r="J394" s="22"/>
      <c r="K394" s="22"/>
      <c r="L394" s="22"/>
      <c r="M394" s="22"/>
    </row>
    <row r="395" spans="1:13" s="20" customFormat="1" ht="30">
      <c r="A395" s="12" t="s">
        <v>273</v>
      </c>
      <c r="B395" s="12" t="s">
        <v>274</v>
      </c>
      <c r="C395" s="13" t="s">
        <v>411</v>
      </c>
      <c r="D395" s="15" t="s">
        <v>374</v>
      </c>
      <c r="E395" s="13" t="s">
        <v>352</v>
      </c>
      <c r="F395" s="13" t="s">
        <v>381</v>
      </c>
      <c r="G395" s="63">
        <v>3.54</v>
      </c>
      <c r="H395" s="22"/>
      <c r="I395" s="12" t="s">
        <v>354</v>
      </c>
      <c r="J395" s="22"/>
      <c r="K395" s="22"/>
      <c r="L395" s="22"/>
      <c r="M395" s="22"/>
    </row>
    <row r="396" spans="1:13" s="20" customFormat="1" ht="30">
      <c r="A396" s="12" t="s">
        <v>273</v>
      </c>
      <c r="B396" s="12" t="s">
        <v>274</v>
      </c>
      <c r="C396" s="13" t="s">
        <v>412</v>
      </c>
      <c r="D396" s="15" t="s">
        <v>374</v>
      </c>
      <c r="E396" s="13" t="s">
        <v>352</v>
      </c>
      <c r="F396" s="13" t="s">
        <v>381</v>
      </c>
      <c r="G396" s="63">
        <v>57.2529</v>
      </c>
      <c r="H396" s="22"/>
      <c r="I396" s="12" t="s">
        <v>354</v>
      </c>
      <c r="J396" s="22"/>
      <c r="K396" s="22"/>
      <c r="L396" s="22"/>
      <c r="M396" s="22"/>
    </row>
    <row r="397" spans="1:13" s="20" customFormat="1" ht="30">
      <c r="A397" s="12" t="s">
        <v>273</v>
      </c>
      <c r="B397" s="12" t="s">
        <v>274</v>
      </c>
      <c r="C397" s="13" t="s">
        <v>413</v>
      </c>
      <c r="D397" s="15" t="s">
        <v>374</v>
      </c>
      <c r="E397" s="13" t="s">
        <v>352</v>
      </c>
      <c r="F397" s="13" t="s">
        <v>381</v>
      </c>
      <c r="G397" s="63">
        <v>22.4999</v>
      </c>
      <c r="H397" s="22"/>
      <c r="I397" s="12" t="s">
        <v>354</v>
      </c>
      <c r="J397" s="22"/>
      <c r="K397" s="22"/>
      <c r="L397" s="22"/>
      <c r="M397" s="22"/>
    </row>
    <row r="398" spans="1:13" s="20" customFormat="1" ht="30">
      <c r="A398" s="12" t="s">
        <v>273</v>
      </c>
      <c r="B398" s="12" t="s">
        <v>274</v>
      </c>
      <c r="C398" s="13" t="s">
        <v>414</v>
      </c>
      <c r="D398" s="15" t="s">
        <v>374</v>
      </c>
      <c r="E398" s="13" t="s">
        <v>352</v>
      </c>
      <c r="F398" s="13" t="s">
        <v>381</v>
      </c>
      <c r="G398" s="63">
        <v>22.5</v>
      </c>
      <c r="H398" s="22"/>
      <c r="I398" s="12" t="s">
        <v>354</v>
      </c>
      <c r="J398" s="22"/>
      <c r="K398" s="22"/>
      <c r="L398" s="22"/>
      <c r="M398" s="22"/>
    </row>
    <row r="399" spans="1:13" s="20" customFormat="1" ht="45">
      <c r="A399" s="12" t="s">
        <v>273</v>
      </c>
      <c r="B399" s="12" t="s">
        <v>274</v>
      </c>
      <c r="C399" s="13" t="s">
        <v>415</v>
      </c>
      <c r="D399" s="15" t="s">
        <v>374</v>
      </c>
      <c r="E399" s="13" t="s">
        <v>352</v>
      </c>
      <c r="F399" s="13" t="s">
        <v>383</v>
      </c>
      <c r="G399" s="63">
        <v>12.6</v>
      </c>
      <c r="H399" s="22"/>
      <c r="I399" s="12" t="s">
        <v>354</v>
      </c>
      <c r="J399" s="22"/>
      <c r="K399" s="22"/>
      <c r="L399" s="22"/>
      <c r="M399" s="22"/>
    </row>
    <row r="400" spans="1:13" s="20" customFormat="1" ht="30">
      <c r="A400" s="12" t="s">
        <v>273</v>
      </c>
      <c r="B400" s="12" t="s">
        <v>274</v>
      </c>
      <c r="C400" s="13" t="s">
        <v>416</v>
      </c>
      <c r="D400" s="15" t="s">
        <v>374</v>
      </c>
      <c r="E400" s="13" t="s">
        <v>352</v>
      </c>
      <c r="F400" s="13" t="s">
        <v>381</v>
      </c>
      <c r="G400" s="63">
        <v>27.3</v>
      </c>
      <c r="H400" s="22"/>
      <c r="I400" s="12" t="s">
        <v>354</v>
      </c>
      <c r="J400" s="22"/>
      <c r="K400" s="22"/>
      <c r="L400" s="22"/>
      <c r="M400" s="22"/>
    </row>
    <row r="401" spans="1:13" s="20" customFormat="1" ht="45">
      <c r="A401" s="12" t="s">
        <v>273</v>
      </c>
      <c r="B401" s="12" t="s">
        <v>274</v>
      </c>
      <c r="C401" s="13" t="s">
        <v>417</v>
      </c>
      <c r="D401" s="15" t="s">
        <v>374</v>
      </c>
      <c r="E401" s="13" t="s">
        <v>352</v>
      </c>
      <c r="F401" s="13" t="s">
        <v>383</v>
      </c>
      <c r="G401" s="63">
        <v>29.44</v>
      </c>
      <c r="H401" s="22"/>
      <c r="I401" s="12" t="s">
        <v>354</v>
      </c>
      <c r="J401" s="22"/>
      <c r="K401" s="22"/>
      <c r="L401" s="22"/>
      <c r="M401" s="22"/>
    </row>
    <row r="402" spans="1:13" s="20" customFormat="1" ht="30">
      <c r="A402" s="12" t="s">
        <v>273</v>
      </c>
      <c r="B402" s="12" t="s">
        <v>274</v>
      </c>
      <c r="C402" s="13" t="s">
        <v>418</v>
      </c>
      <c r="D402" s="15" t="s">
        <v>374</v>
      </c>
      <c r="E402" s="13" t="s">
        <v>352</v>
      </c>
      <c r="F402" s="13" t="s">
        <v>381</v>
      </c>
      <c r="G402" s="63">
        <v>50.018</v>
      </c>
      <c r="H402" s="22"/>
      <c r="I402" s="12" t="s">
        <v>354</v>
      </c>
      <c r="J402" s="22"/>
      <c r="K402" s="22"/>
      <c r="L402" s="22"/>
      <c r="M402" s="22"/>
    </row>
    <row r="403" spans="1:13" s="20" customFormat="1" ht="45">
      <c r="A403" s="12" t="s">
        <v>273</v>
      </c>
      <c r="B403" s="12" t="s">
        <v>274</v>
      </c>
      <c r="C403" s="13" t="s">
        <v>419</v>
      </c>
      <c r="D403" s="15" t="s">
        <v>374</v>
      </c>
      <c r="E403" s="13" t="s">
        <v>352</v>
      </c>
      <c r="F403" s="13" t="s">
        <v>383</v>
      </c>
      <c r="G403" s="63">
        <v>48.1</v>
      </c>
      <c r="H403" s="22"/>
      <c r="I403" s="12" t="s">
        <v>354</v>
      </c>
      <c r="J403" s="22"/>
      <c r="K403" s="22"/>
      <c r="L403" s="22"/>
      <c r="M403" s="22"/>
    </row>
    <row r="404" spans="1:13" s="20" customFormat="1" ht="45">
      <c r="A404" s="12" t="s">
        <v>273</v>
      </c>
      <c r="B404" s="12" t="s">
        <v>274</v>
      </c>
      <c r="C404" s="13" t="s">
        <v>420</v>
      </c>
      <c r="D404" s="15" t="s">
        <v>374</v>
      </c>
      <c r="E404" s="13" t="s">
        <v>352</v>
      </c>
      <c r="F404" s="13" t="s">
        <v>383</v>
      </c>
      <c r="G404" s="63">
        <v>99.18</v>
      </c>
      <c r="H404" s="22"/>
      <c r="I404" s="12" t="s">
        <v>354</v>
      </c>
      <c r="J404" s="22"/>
      <c r="K404" s="22"/>
      <c r="L404" s="22"/>
      <c r="M404" s="22"/>
    </row>
    <row r="405" spans="1:13" s="20" customFormat="1" ht="30">
      <c r="A405" s="12" t="s">
        <v>273</v>
      </c>
      <c r="B405" s="12" t="s">
        <v>274</v>
      </c>
      <c r="C405" s="13" t="s">
        <v>421</v>
      </c>
      <c r="D405" s="15" t="s">
        <v>422</v>
      </c>
      <c r="E405" s="13" t="s">
        <v>352</v>
      </c>
      <c r="F405" s="13" t="s">
        <v>423</v>
      </c>
      <c r="G405" s="64">
        <v>831.6594</v>
      </c>
      <c r="H405" s="22"/>
      <c r="I405" s="12" t="s">
        <v>354</v>
      </c>
      <c r="J405" s="22"/>
      <c r="K405" s="22"/>
      <c r="L405" s="22"/>
      <c r="M405" s="22"/>
    </row>
    <row r="406" spans="1:13" s="20" customFormat="1" ht="15">
      <c r="A406" s="12" t="s">
        <v>273</v>
      </c>
      <c r="B406" s="12" t="s">
        <v>274</v>
      </c>
      <c r="C406" s="13" t="s">
        <v>424</v>
      </c>
      <c r="D406" s="15" t="s">
        <v>425</v>
      </c>
      <c r="E406" s="13" t="s">
        <v>426</v>
      </c>
      <c r="F406" s="13" t="s">
        <v>325</v>
      </c>
      <c r="G406" s="63">
        <v>74957.19</v>
      </c>
      <c r="H406" s="15" t="s">
        <v>354</v>
      </c>
      <c r="I406" s="22"/>
      <c r="J406" s="22"/>
      <c r="K406" s="22"/>
      <c r="L406" s="22"/>
      <c r="M406" s="22"/>
    </row>
    <row r="407" spans="1:13" s="20" customFormat="1" ht="30">
      <c r="A407" s="12" t="s">
        <v>273</v>
      </c>
      <c r="B407" s="12" t="s">
        <v>274</v>
      </c>
      <c r="C407" s="13" t="s">
        <v>427</v>
      </c>
      <c r="D407" s="15" t="s">
        <v>428</v>
      </c>
      <c r="E407" s="13" t="s">
        <v>429</v>
      </c>
      <c r="F407" s="13" t="s">
        <v>312</v>
      </c>
      <c r="G407" s="63">
        <v>3.404</v>
      </c>
      <c r="H407" s="22"/>
      <c r="I407" s="15" t="s">
        <v>354</v>
      </c>
      <c r="J407" s="22"/>
      <c r="K407" s="22"/>
      <c r="L407" s="22"/>
      <c r="M407" s="22"/>
    </row>
    <row r="408" spans="1:13" s="20" customFormat="1" ht="30">
      <c r="A408" s="12" t="s">
        <v>273</v>
      </c>
      <c r="B408" s="12" t="s">
        <v>274</v>
      </c>
      <c r="C408" s="13" t="s">
        <v>430</v>
      </c>
      <c r="D408" s="15" t="s">
        <v>428</v>
      </c>
      <c r="E408" s="13" t="s">
        <v>429</v>
      </c>
      <c r="F408" s="13" t="s">
        <v>312</v>
      </c>
      <c r="G408" s="63">
        <v>186.102</v>
      </c>
      <c r="H408" s="22"/>
      <c r="I408" s="15" t="s">
        <v>354</v>
      </c>
      <c r="J408" s="22"/>
      <c r="K408" s="22"/>
      <c r="L408" s="22"/>
      <c r="M408" s="22"/>
    </row>
    <row r="409" spans="1:13" s="20" customFormat="1" ht="15">
      <c r="A409" s="12" t="s">
        <v>273</v>
      </c>
      <c r="B409" s="12" t="s">
        <v>274</v>
      </c>
      <c r="C409" s="13" t="s">
        <v>431</v>
      </c>
      <c r="D409" s="15" t="s">
        <v>428</v>
      </c>
      <c r="E409" s="13" t="s">
        <v>429</v>
      </c>
      <c r="F409" s="13" t="s">
        <v>289</v>
      </c>
      <c r="G409" s="63">
        <v>2.244</v>
      </c>
      <c r="H409" s="22"/>
      <c r="I409" s="15" t="s">
        <v>354</v>
      </c>
      <c r="J409" s="22"/>
      <c r="K409" s="22"/>
      <c r="L409" s="22"/>
      <c r="M409" s="22"/>
    </row>
    <row r="410" spans="1:13" s="20" customFormat="1" ht="15">
      <c r="A410" s="12" t="s">
        <v>273</v>
      </c>
      <c r="B410" s="12" t="s">
        <v>274</v>
      </c>
      <c r="C410" s="13" t="s">
        <v>432</v>
      </c>
      <c r="D410" s="15" t="s">
        <v>428</v>
      </c>
      <c r="E410" s="13" t="s">
        <v>429</v>
      </c>
      <c r="F410" s="13" t="s">
        <v>289</v>
      </c>
      <c r="G410" s="63">
        <v>9259.6</v>
      </c>
      <c r="H410" s="22"/>
      <c r="I410" s="15" t="s">
        <v>354</v>
      </c>
      <c r="J410" s="22"/>
      <c r="K410" s="22"/>
      <c r="L410" s="22"/>
      <c r="M410" s="22"/>
    </row>
    <row r="411" spans="1:13" s="20" customFormat="1" ht="15">
      <c r="A411" s="12" t="s">
        <v>273</v>
      </c>
      <c r="B411" s="12" t="s">
        <v>274</v>
      </c>
      <c r="C411" s="13" t="s">
        <v>433</v>
      </c>
      <c r="D411" s="15" t="s">
        <v>428</v>
      </c>
      <c r="E411" s="13" t="s">
        <v>429</v>
      </c>
      <c r="F411" s="13" t="s">
        <v>318</v>
      </c>
      <c r="G411" s="63">
        <v>28.92</v>
      </c>
      <c r="H411" s="22"/>
      <c r="I411" s="15" t="s">
        <v>354</v>
      </c>
      <c r="J411" s="22"/>
      <c r="K411" s="22"/>
      <c r="L411" s="22"/>
      <c r="M411" s="22"/>
    </row>
    <row r="412" spans="1:13" s="20" customFormat="1" ht="15">
      <c r="A412" s="12" t="s">
        <v>273</v>
      </c>
      <c r="B412" s="12" t="s">
        <v>274</v>
      </c>
      <c r="C412" s="13" t="s">
        <v>434</v>
      </c>
      <c r="D412" s="15" t="s">
        <v>428</v>
      </c>
      <c r="E412" s="13" t="s">
        <v>429</v>
      </c>
      <c r="F412" s="13" t="s">
        <v>320</v>
      </c>
      <c r="G412" s="63">
        <v>6766.09</v>
      </c>
      <c r="H412" s="22"/>
      <c r="I412" s="15" t="s">
        <v>354</v>
      </c>
      <c r="J412" s="22"/>
      <c r="K412" s="22"/>
      <c r="L412" s="22"/>
      <c r="M412" s="22"/>
    </row>
    <row r="413" spans="1:13" s="20" customFormat="1" ht="15">
      <c r="A413" s="12" t="s">
        <v>273</v>
      </c>
      <c r="B413" s="12" t="s">
        <v>274</v>
      </c>
      <c r="C413" s="13" t="s">
        <v>435</v>
      </c>
      <c r="D413" s="15" t="s">
        <v>428</v>
      </c>
      <c r="E413" s="13" t="s">
        <v>429</v>
      </c>
      <c r="F413" s="13" t="s">
        <v>320</v>
      </c>
      <c r="G413" s="63">
        <v>182.00268</v>
      </c>
      <c r="H413" s="22"/>
      <c r="I413" s="15" t="s">
        <v>354</v>
      </c>
      <c r="J413" s="22"/>
      <c r="K413" s="22"/>
      <c r="L413" s="22"/>
      <c r="M413" s="22"/>
    </row>
    <row r="414" spans="1:13" s="20" customFormat="1" ht="15">
      <c r="A414" s="12" t="s">
        <v>273</v>
      </c>
      <c r="B414" s="12" t="s">
        <v>274</v>
      </c>
      <c r="C414" s="13" t="s">
        <v>436</v>
      </c>
      <c r="D414" s="15" t="s">
        <v>428</v>
      </c>
      <c r="E414" s="13" t="s">
        <v>429</v>
      </c>
      <c r="F414" s="13" t="s">
        <v>320</v>
      </c>
      <c r="G414" s="63">
        <v>2113.1563</v>
      </c>
      <c r="H414" s="22"/>
      <c r="I414" s="15" t="s">
        <v>354</v>
      </c>
      <c r="J414" s="22"/>
      <c r="K414" s="22"/>
      <c r="L414" s="22"/>
      <c r="M414" s="22"/>
    </row>
    <row r="415" spans="1:13" s="20" customFormat="1" ht="15">
      <c r="A415" s="12" t="s">
        <v>273</v>
      </c>
      <c r="B415" s="12" t="s">
        <v>274</v>
      </c>
      <c r="C415" s="13" t="s">
        <v>437</v>
      </c>
      <c r="D415" s="15" t="s">
        <v>428</v>
      </c>
      <c r="E415" s="13" t="s">
        <v>429</v>
      </c>
      <c r="F415" s="13" t="s">
        <v>320</v>
      </c>
      <c r="G415" s="63">
        <v>590.2512</v>
      </c>
      <c r="H415" s="22"/>
      <c r="I415" s="15" t="s">
        <v>354</v>
      </c>
      <c r="J415" s="22"/>
      <c r="K415" s="22"/>
      <c r="L415" s="22"/>
      <c r="M415" s="22"/>
    </row>
    <row r="416" spans="1:13" s="20" customFormat="1" ht="15">
      <c r="A416" s="12" t="s">
        <v>273</v>
      </c>
      <c r="B416" s="12" t="s">
        <v>274</v>
      </c>
      <c r="C416" s="13" t="s">
        <v>438</v>
      </c>
      <c r="D416" s="15" t="s">
        <v>428</v>
      </c>
      <c r="E416" s="13" t="s">
        <v>429</v>
      </c>
      <c r="F416" s="13" t="s">
        <v>320</v>
      </c>
      <c r="G416" s="63">
        <v>416.695</v>
      </c>
      <c r="H416" s="22"/>
      <c r="I416" s="15" t="s">
        <v>354</v>
      </c>
      <c r="J416" s="22"/>
      <c r="K416" s="22"/>
      <c r="L416" s="22"/>
      <c r="M416" s="22"/>
    </row>
    <row r="417" spans="1:13" s="20" customFormat="1" ht="15">
      <c r="A417" s="12" t="s">
        <v>273</v>
      </c>
      <c r="B417" s="12" t="s">
        <v>274</v>
      </c>
      <c r="C417" s="13" t="s">
        <v>439</v>
      </c>
      <c r="D417" s="15" t="s">
        <v>428</v>
      </c>
      <c r="E417" s="13" t="s">
        <v>429</v>
      </c>
      <c r="F417" s="13" t="s">
        <v>320</v>
      </c>
      <c r="G417" s="63">
        <v>513.6</v>
      </c>
      <c r="H417" s="22"/>
      <c r="I417" s="15" t="s">
        <v>354</v>
      </c>
      <c r="J417" s="22"/>
      <c r="K417" s="22"/>
      <c r="L417" s="22"/>
      <c r="M417" s="22"/>
    </row>
    <row r="418" spans="1:13" s="20" customFormat="1" ht="15">
      <c r="A418" s="12" t="s">
        <v>273</v>
      </c>
      <c r="B418" s="12" t="s">
        <v>274</v>
      </c>
      <c r="C418" s="13" t="s">
        <v>440</v>
      </c>
      <c r="D418" s="15" t="s">
        <v>428</v>
      </c>
      <c r="E418" s="13" t="s">
        <v>429</v>
      </c>
      <c r="F418" s="13" t="s">
        <v>320</v>
      </c>
      <c r="G418" s="63">
        <v>203</v>
      </c>
      <c r="H418" s="22"/>
      <c r="I418" s="15" t="s">
        <v>354</v>
      </c>
      <c r="J418" s="22"/>
      <c r="K418" s="22"/>
      <c r="L418" s="22"/>
      <c r="M418" s="22"/>
    </row>
    <row r="419" spans="1:13" s="20" customFormat="1" ht="15">
      <c r="A419" s="12" t="s">
        <v>273</v>
      </c>
      <c r="B419" s="12" t="s">
        <v>274</v>
      </c>
      <c r="C419" s="13" t="s">
        <v>441</v>
      </c>
      <c r="D419" s="15" t="s">
        <v>428</v>
      </c>
      <c r="E419" s="13" t="s">
        <v>429</v>
      </c>
      <c r="F419" s="13" t="s">
        <v>320</v>
      </c>
      <c r="G419" s="63">
        <v>7848.4796</v>
      </c>
      <c r="H419" s="22"/>
      <c r="I419" s="15" t="s">
        <v>354</v>
      </c>
      <c r="J419" s="22"/>
      <c r="K419" s="22"/>
      <c r="L419" s="22"/>
      <c r="M419" s="22"/>
    </row>
    <row r="420" spans="1:13" s="20" customFormat="1" ht="15">
      <c r="A420" s="12" t="s">
        <v>273</v>
      </c>
      <c r="B420" s="12" t="s">
        <v>274</v>
      </c>
      <c r="C420" s="13" t="s">
        <v>442</v>
      </c>
      <c r="D420" s="15" t="s">
        <v>428</v>
      </c>
      <c r="E420" s="13" t="s">
        <v>429</v>
      </c>
      <c r="F420" s="13" t="s">
        <v>320</v>
      </c>
      <c r="G420" s="63">
        <v>2373.42</v>
      </c>
      <c r="H420" s="22"/>
      <c r="I420" s="15" t="s">
        <v>354</v>
      </c>
      <c r="J420" s="22"/>
      <c r="K420" s="22"/>
      <c r="L420" s="22"/>
      <c r="M420" s="22"/>
    </row>
    <row r="421" spans="1:13" s="20" customFormat="1" ht="15">
      <c r="A421" s="12" t="s">
        <v>273</v>
      </c>
      <c r="B421" s="12" t="s">
        <v>274</v>
      </c>
      <c r="C421" s="13" t="s">
        <v>443</v>
      </c>
      <c r="D421" s="15" t="s">
        <v>428</v>
      </c>
      <c r="E421" s="13" t="s">
        <v>429</v>
      </c>
      <c r="F421" s="13" t="s">
        <v>444</v>
      </c>
      <c r="G421" s="63">
        <v>7806.8</v>
      </c>
      <c r="H421" s="22"/>
      <c r="I421" s="15" t="s">
        <v>354</v>
      </c>
      <c r="J421" s="22"/>
      <c r="K421" s="22"/>
      <c r="L421" s="22"/>
      <c r="M421" s="22"/>
    </row>
    <row r="422" spans="1:13" s="20" customFormat="1" ht="15">
      <c r="A422" s="12" t="s">
        <v>273</v>
      </c>
      <c r="B422" s="12" t="s">
        <v>274</v>
      </c>
      <c r="C422" s="13" t="s">
        <v>445</v>
      </c>
      <c r="D422" s="15" t="s">
        <v>428</v>
      </c>
      <c r="E422" s="13" t="s">
        <v>429</v>
      </c>
      <c r="F422" s="13" t="s">
        <v>327</v>
      </c>
      <c r="G422" s="63">
        <v>121</v>
      </c>
      <c r="H422" s="22"/>
      <c r="I422" s="15" t="s">
        <v>354</v>
      </c>
      <c r="J422" s="22"/>
      <c r="K422" s="22"/>
      <c r="L422" s="22"/>
      <c r="M422" s="22"/>
    </row>
    <row r="423" spans="1:13" s="20" customFormat="1" ht="15">
      <c r="A423" s="12" t="s">
        <v>273</v>
      </c>
      <c r="B423" s="12" t="s">
        <v>274</v>
      </c>
      <c r="C423" s="13" t="s">
        <v>446</v>
      </c>
      <c r="D423" s="15" t="s">
        <v>428</v>
      </c>
      <c r="E423" s="13" t="s">
        <v>429</v>
      </c>
      <c r="F423" s="13" t="s">
        <v>327</v>
      </c>
      <c r="G423" s="63">
        <v>37.38</v>
      </c>
      <c r="H423" s="22"/>
      <c r="I423" s="15" t="s">
        <v>354</v>
      </c>
      <c r="J423" s="22"/>
      <c r="K423" s="22"/>
      <c r="L423" s="22"/>
      <c r="M423" s="22"/>
    </row>
    <row r="424" spans="1:13" s="20" customFormat="1" ht="15">
      <c r="A424" s="12" t="s">
        <v>273</v>
      </c>
      <c r="B424" s="12" t="s">
        <v>274</v>
      </c>
      <c r="C424" s="13" t="s">
        <v>447</v>
      </c>
      <c r="D424" s="15" t="s">
        <v>428</v>
      </c>
      <c r="E424" s="13" t="s">
        <v>429</v>
      </c>
      <c r="F424" s="13" t="s">
        <v>330</v>
      </c>
      <c r="G424" s="63">
        <v>98.56</v>
      </c>
      <c r="H424" s="22"/>
      <c r="I424" s="15" t="s">
        <v>354</v>
      </c>
      <c r="J424" s="22"/>
      <c r="K424" s="22"/>
      <c r="L424" s="22"/>
      <c r="M424" s="22"/>
    </row>
    <row r="425" spans="1:13" s="20" customFormat="1" ht="15">
      <c r="A425" s="12" t="s">
        <v>273</v>
      </c>
      <c r="B425" s="12" t="s">
        <v>274</v>
      </c>
      <c r="C425" s="13" t="s">
        <v>448</v>
      </c>
      <c r="D425" s="15" t="s">
        <v>428</v>
      </c>
      <c r="E425" s="13" t="s">
        <v>429</v>
      </c>
      <c r="F425" s="13" t="s">
        <v>294</v>
      </c>
      <c r="G425" s="63">
        <v>231.8</v>
      </c>
      <c r="H425" s="22"/>
      <c r="I425" s="15" t="s">
        <v>354</v>
      </c>
      <c r="J425" s="22"/>
      <c r="K425" s="22"/>
      <c r="L425" s="22"/>
      <c r="M425" s="22"/>
    </row>
    <row r="426" spans="1:13" s="20" customFormat="1" ht="15">
      <c r="A426" s="12" t="s">
        <v>273</v>
      </c>
      <c r="B426" s="12" t="s">
        <v>274</v>
      </c>
      <c r="C426" s="13" t="s">
        <v>449</v>
      </c>
      <c r="D426" s="15" t="s">
        <v>428</v>
      </c>
      <c r="E426" s="13" t="s">
        <v>429</v>
      </c>
      <c r="F426" s="13" t="s">
        <v>294</v>
      </c>
      <c r="G426" s="63">
        <v>406.997</v>
      </c>
      <c r="H426" s="22"/>
      <c r="I426" s="15" t="s">
        <v>354</v>
      </c>
      <c r="J426" s="22"/>
      <c r="K426" s="22"/>
      <c r="L426" s="22"/>
      <c r="M426" s="22"/>
    </row>
    <row r="427" spans="1:13" s="20" customFormat="1" ht="15">
      <c r="A427" s="12" t="s">
        <v>273</v>
      </c>
      <c r="B427" s="12" t="s">
        <v>274</v>
      </c>
      <c r="C427" s="13" t="s">
        <v>450</v>
      </c>
      <c r="D427" s="15" t="s">
        <v>428</v>
      </c>
      <c r="E427" s="13" t="s">
        <v>429</v>
      </c>
      <c r="F427" s="13" t="s">
        <v>294</v>
      </c>
      <c r="G427" s="63">
        <v>137.75</v>
      </c>
      <c r="H427" s="22"/>
      <c r="I427" s="15" t="s">
        <v>354</v>
      </c>
      <c r="J427" s="22"/>
      <c r="K427" s="22"/>
      <c r="L427" s="22"/>
      <c r="M427" s="22"/>
    </row>
    <row r="428" spans="1:13" s="20" customFormat="1" ht="15">
      <c r="A428" s="12" t="s">
        <v>273</v>
      </c>
      <c r="B428" s="12" t="s">
        <v>274</v>
      </c>
      <c r="C428" s="13" t="s">
        <v>451</v>
      </c>
      <c r="D428" s="15" t="s">
        <v>428</v>
      </c>
      <c r="E428" s="13" t="s">
        <v>429</v>
      </c>
      <c r="F428" s="13" t="s">
        <v>294</v>
      </c>
      <c r="G428" s="63">
        <v>300.398</v>
      </c>
      <c r="H428" s="22"/>
      <c r="I428" s="15" t="s">
        <v>354</v>
      </c>
      <c r="J428" s="22"/>
      <c r="K428" s="22"/>
      <c r="L428" s="22"/>
      <c r="M428" s="22"/>
    </row>
    <row r="429" spans="1:13" s="20" customFormat="1" ht="15">
      <c r="A429" s="12" t="s">
        <v>273</v>
      </c>
      <c r="B429" s="12" t="s">
        <v>274</v>
      </c>
      <c r="C429" s="13" t="s">
        <v>452</v>
      </c>
      <c r="D429" s="15" t="s">
        <v>428</v>
      </c>
      <c r="E429" s="13" t="s">
        <v>429</v>
      </c>
      <c r="F429" s="13" t="s">
        <v>294</v>
      </c>
      <c r="G429" s="63">
        <v>291.896</v>
      </c>
      <c r="H429" s="22"/>
      <c r="I429" s="15" t="s">
        <v>354</v>
      </c>
      <c r="J429" s="22"/>
      <c r="K429" s="22"/>
      <c r="L429" s="22"/>
      <c r="M429" s="22"/>
    </row>
    <row r="430" spans="1:13" s="20" customFormat="1" ht="15">
      <c r="A430" s="12" t="s">
        <v>273</v>
      </c>
      <c r="B430" s="12" t="s">
        <v>274</v>
      </c>
      <c r="C430" s="13" t="s">
        <v>453</v>
      </c>
      <c r="D430" s="15" t="s">
        <v>428</v>
      </c>
      <c r="E430" s="13" t="s">
        <v>429</v>
      </c>
      <c r="F430" s="13" t="s">
        <v>294</v>
      </c>
      <c r="G430" s="63">
        <v>168.32</v>
      </c>
      <c r="H430" s="22"/>
      <c r="I430" s="15" t="s">
        <v>354</v>
      </c>
      <c r="J430" s="22"/>
      <c r="K430" s="22"/>
      <c r="L430" s="22"/>
      <c r="M430" s="22"/>
    </row>
    <row r="431" spans="1:13" s="20" customFormat="1" ht="15">
      <c r="A431" s="12" t="s">
        <v>273</v>
      </c>
      <c r="B431" s="12" t="s">
        <v>274</v>
      </c>
      <c r="C431" s="13" t="s">
        <v>454</v>
      </c>
      <c r="D431" s="15" t="s">
        <v>428</v>
      </c>
      <c r="E431" s="13" t="s">
        <v>429</v>
      </c>
      <c r="F431" s="13" t="s">
        <v>294</v>
      </c>
      <c r="G431" s="63">
        <v>195.36</v>
      </c>
      <c r="H431" s="22"/>
      <c r="I431" s="15" t="s">
        <v>354</v>
      </c>
      <c r="J431" s="22"/>
      <c r="K431" s="22"/>
      <c r="L431" s="22"/>
      <c r="M431" s="22"/>
    </row>
    <row r="432" spans="1:13" s="20" customFormat="1" ht="15">
      <c r="A432" s="12" t="s">
        <v>273</v>
      </c>
      <c r="B432" s="12" t="s">
        <v>274</v>
      </c>
      <c r="C432" s="13" t="s">
        <v>455</v>
      </c>
      <c r="D432" s="15" t="s">
        <v>428</v>
      </c>
      <c r="E432" s="13" t="s">
        <v>429</v>
      </c>
      <c r="F432" s="13" t="s">
        <v>294</v>
      </c>
      <c r="G432" s="63">
        <v>2165.22</v>
      </c>
      <c r="H432" s="22"/>
      <c r="I432" s="15" t="s">
        <v>354</v>
      </c>
      <c r="J432" s="22"/>
      <c r="K432" s="22"/>
      <c r="L432" s="22"/>
      <c r="M432" s="22"/>
    </row>
    <row r="433" spans="1:13" s="20" customFormat="1" ht="15">
      <c r="A433" s="12" t="s">
        <v>273</v>
      </c>
      <c r="B433" s="12" t="s">
        <v>274</v>
      </c>
      <c r="C433" s="13" t="s">
        <v>456</v>
      </c>
      <c r="D433" s="15" t="s">
        <v>428</v>
      </c>
      <c r="E433" s="13" t="s">
        <v>429</v>
      </c>
      <c r="F433" s="13" t="s">
        <v>294</v>
      </c>
      <c r="G433" s="63">
        <v>273.816</v>
      </c>
      <c r="H433" s="22"/>
      <c r="I433" s="15" t="s">
        <v>354</v>
      </c>
      <c r="J433" s="22"/>
      <c r="K433" s="22"/>
      <c r="L433" s="22"/>
      <c r="M433" s="22"/>
    </row>
    <row r="434" spans="1:13" s="20" customFormat="1" ht="15">
      <c r="A434" s="12" t="s">
        <v>273</v>
      </c>
      <c r="B434" s="12" t="s">
        <v>274</v>
      </c>
      <c r="C434" s="13" t="s">
        <v>457</v>
      </c>
      <c r="D434" s="15" t="s">
        <v>428</v>
      </c>
      <c r="E434" s="13" t="s">
        <v>429</v>
      </c>
      <c r="F434" s="13" t="s">
        <v>294</v>
      </c>
      <c r="G434" s="63">
        <v>1232.7239</v>
      </c>
      <c r="H434" s="22"/>
      <c r="I434" s="15" t="s">
        <v>354</v>
      </c>
      <c r="J434" s="22"/>
      <c r="K434" s="22"/>
      <c r="L434" s="22"/>
      <c r="M434" s="22"/>
    </row>
    <row r="435" spans="1:13" s="20" customFormat="1" ht="15">
      <c r="A435" s="12" t="s">
        <v>273</v>
      </c>
      <c r="B435" s="12" t="s">
        <v>274</v>
      </c>
      <c r="C435" s="13" t="s">
        <v>458</v>
      </c>
      <c r="D435" s="15" t="s">
        <v>428</v>
      </c>
      <c r="E435" s="13" t="s">
        <v>429</v>
      </c>
      <c r="F435" s="13" t="s">
        <v>294</v>
      </c>
      <c r="G435" s="63">
        <v>59.4</v>
      </c>
      <c r="H435" s="22"/>
      <c r="I435" s="15" t="s">
        <v>354</v>
      </c>
      <c r="J435" s="22"/>
      <c r="K435" s="22"/>
      <c r="L435" s="22"/>
      <c r="M435" s="22"/>
    </row>
    <row r="436" spans="1:13" s="20" customFormat="1" ht="15">
      <c r="A436" s="12" t="s">
        <v>273</v>
      </c>
      <c r="B436" s="12" t="s">
        <v>274</v>
      </c>
      <c r="C436" s="13" t="s">
        <v>459</v>
      </c>
      <c r="D436" s="15" t="s">
        <v>428</v>
      </c>
      <c r="E436" s="13" t="s">
        <v>429</v>
      </c>
      <c r="F436" s="13" t="s">
        <v>294</v>
      </c>
      <c r="G436" s="63">
        <v>662.4987</v>
      </c>
      <c r="H436" s="22"/>
      <c r="I436" s="15" t="s">
        <v>354</v>
      </c>
      <c r="J436" s="22"/>
      <c r="K436" s="22"/>
      <c r="L436" s="22"/>
      <c r="M436" s="22"/>
    </row>
    <row r="437" spans="1:13" s="20" customFormat="1" ht="15">
      <c r="A437" s="12" t="s">
        <v>273</v>
      </c>
      <c r="B437" s="12" t="s">
        <v>274</v>
      </c>
      <c r="C437" s="13" t="s">
        <v>460</v>
      </c>
      <c r="D437" s="15" t="s">
        <v>428</v>
      </c>
      <c r="E437" s="13" t="s">
        <v>429</v>
      </c>
      <c r="F437" s="13" t="s">
        <v>294</v>
      </c>
      <c r="G437" s="63">
        <v>245.7153</v>
      </c>
      <c r="H437" s="22"/>
      <c r="I437" s="15" t="s">
        <v>354</v>
      </c>
      <c r="J437" s="22"/>
      <c r="K437" s="22"/>
      <c r="L437" s="22"/>
      <c r="M437" s="22"/>
    </row>
    <row r="438" spans="1:13" s="20" customFormat="1" ht="15">
      <c r="A438" s="12" t="s">
        <v>273</v>
      </c>
      <c r="B438" s="12" t="s">
        <v>274</v>
      </c>
      <c r="C438" s="13" t="s">
        <v>461</v>
      </c>
      <c r="D438" s="15" t="s">
        <v>428</v>
      </c>
      <c r="E438" s="13" t="s">
        <v>429</v>
      </c>
      <c r="F438" s="13" t="s">
        <v>333</v>
      </c>
      <c r="G438" s="63">
        <v>7570.44</v>
      </c>
      <c r="H438" s="22"/>
      <c r="I438" s="15" t="s">
        <v>354</v>
      </c>
      <c r="J438" s="22"/>
      <c r="K438" s="22"/>
      <c r="L438" s="22"/>
      <c r="M438" s="22"/>
    </row>
    <row r="439" spans="1:13" s="20" customFormat="1" ht="15">
      <c r="A439" s="12" t="s">
        <v>273</v>
      </c>
      <c r="B439" s="12" t="s">
        <v>274</v>
      </c>
      <c r="C439" s="13" t="s">
        <v>462</v>
      </c>
      <c r="D439" s="15" t="s">
        <v>428</v>
      </c>
      <c r="E439" s="13" t="s">
        <v>429</v>
      </c>
      <c r="F439" s="13" t="s">
        <v>333</v>
      </c>
      <c r="G439" s="63">
        <v>2129.4</v>
      </c>
      <c r="H439" s="22"/>
      <c r="I439" s="15" t="s">
        <v>354</v>
      </c>
      <c r="J439" s="22"/>
      <c r="K439" s="22"/>
      <c r="L439" s="22"/>
      <c r="M439" s="22"/>
    </row>
    <row r="440" spans="1:13" s="20" customFormat="1" ht="15">
      <c r="A440" s="12" t="s">
        <v>273</v>
      </c>
      <c r="B440" s="12" t="s">
        <v>274</v>
      </c>
      <c r="C440" s="13" t="s">
        <v>463</v>
      </c>
      <c r="D440" s="15" t="s">
        <v>428</v>
      </c>
      <c r="E440" s="13" t="s">
        <v>429</v>
      </c>
      <c r="F440" s="13" t="s">
        <v>333</v>
      </c>
      <c r="G440" s="63">
        <v>3177.22</v>
      </c>
      <c r="H440" s="22"/>
      <c r="I440" s="15" t="s">
        <v>354</v>
      </c>
      <c r="J440" s="22"/>
      <c r="K440" s="22"/>
      <c r="L440" s="22"/>
      <c r="M440" s="22"/>
    </row>
    <row r="441" spans="1:13" s="20" customFormat="1" ht="30">
      <c r="A441" s="12" t="s">
        <v>273</v>
      </c>
      <c r="B441" s="12" t="s">
        <v>274</v>
      </c>
      <c r="C441" s="13" t="s">
        <v>464</v>
      </c>
      <c r="D441" s="15" t="s">
        <v>428</v>
      </c>
      <c r="E441" s="13" t="s">
        <v>429</v>
      </c>
      <c r="F441" s="13" t="s">
        <v>465</v>
      </c>
      <c r="G441" s="63">
        <v>798</v>
      </c>
      <c r="H441" s="22"/>
      <c r="I441" s="15" t="s">
        <v>354</v>
      </c>
      <c r="J441" s="22"/>
      <c r="K441" s="22"/>
      <c r="L441" s="22"/>
      <c r="M441" s="22"/>
    </row>
    <row r="442" spans="1:13" s="20" customFormat="1" ht="15">
      <c r="A442" s="12" t="s">
        <v>273</v>
      </c>
      <c r="B442" s="12" t="s">
        <v>274</v>
      </c>
      <c r="C442" s="13" t="s">
        <v>466</v>
      </c>
      <c r="D442" s="15" t="s">
        <v>428</v>
      </c>
      <c r="E442" s="13" t="s">
        <v>429</v>
      </c>
      <c r="F442" s="13" t="s">
        <v>467</v>
      </c>
      <c r="G442" s="63">
        <v>810.84</v>
      </c>
      <c r="H442" s="22"/>
      <c r="I442" s="15" t="s">
        <v>354</v>
      </c>
      <c r="J442" s="22"/>
      <c r="K442" s="22"/>
      <c r="L442" s="22"/>
      <c r="M442" s="22"/>
    </row>
    <row r="443" spans="1:13" s="20" customFormat="1" ht="30">
      <c r="A443" s="12" t="s">
        <v>273</v>
      </c>
      <c r="B443" s="12" t="s">
        <v>274</v>
      </c>
      <c r="C443" s="13" t="s">
        <v>468</v>
      </c>
      <c r="D443" s="15" t="s">
        <v>428</v>
      </c>
      <c r="E443" s="13" t="s">
        <v>429</v>
      </c>
      <c r="F443" s="13" t="s">
        <v>340</v>
      </c>
      <c r="G443" s="63">
        <v>264.192</v>
      </c>
      <c r="H443" s="22"/>
      <c r="I443" s="15" t="s">
        <v>354</v>
      </c>
      <c r="J443" s="22"/>
      <c r="K443" s="22"/>
      <c r="L443" s="22"/>
      <c r="M443" s="22"/>
    </row>
    <row r="444" spans="1:13" s="20" customFormat="1" ht="30">
      <c r="A444" s="12" t="s">
        <v>273</v>
      </c>
      <c r="B444" s="12" t="s">
        <v>274</v>
      </c>
      <c r="C444" s="13" t="s">
        <v>469</v>
      </c>
      <c r="D444" s="15" t="s">
        <v>428</v>
      </c>
      <c r="E444" s="13" t="s">
        <v>429</v>
      </c>
      <c r="F444" s="13" t="s">
        <v>470</v>
      </c>
      <c r="G444" s="63">
        <v>1008.723</v>
      </c>
      <c r="H444" s="22"/>
      <c r="I444" s="15" t="s">
        <v>354</v>
      </c>
      <c r="J444" s="22"/>
      <c r="K444" s="22"/>
      <c r="L444" s="22"/>
      <c r="M444" s="22"/>
    </row>
    <row r="445" spans="1:13" s="20" customFormat="1" ht="15">
      <c r="A445" s="12" t="s">
        <v>273</v>
      </c>
      <c r="B445" s="12" t="s">
        <v>274</v>
      </c>
      <c r="C445" s="13" t="s">
        <v>471</v>
      </c>
      <c r="D445" s="15" t="s">
        <v>428</v>
      </c>
      <c r="E445" s="13" t="s">
        <v>429</v>
      </c>
      <c r="F445" s="13" t="s">
        <v>472</v>
      </c>
      <c r="G445" s="63">
        <v>349.4922</v>
      </c>
      <c r="H445" s="22"/>
      <c r="I445" s="15" t="s">
        <v>354</v>
      </c>
      <c r="J445" s="22"/>
      <c r="K445" s="22"/>
      <c r="L445" s="22"/>
      <c r="M445" s="22"/>
    </row>
    <row r="446" spans="1:13" s="20" customFormat="1" ht="15">
      <c r="A446" s="12" t="s">
        <v>273</v>
      </c>
      <c r="B446" s="12" t="s">
        <v>274</v>
      </c>
      <c r="C446" s="13" t="s">
        <v>473</v>
      </c>
      <c r="D446" s="15" t="s">
        <v>428</v>
      </c>
      <c r="E446" s="13" t="s">
        <v>429</v>
      </c>
      <c r="F446" s="13" t="s">
        <v>472</v>
      </c>
      <c r="G446" s="63">
        <v>3445</v>
      </c>
      <c r="H446" s="22"/>
      <c r="I446" s="15" t="s">
        <v>354</v>
      </c>
      <c r="J446" s="22"/>
      <c r="K446" s="22"/>
      <c r="L446" s="22"/>
      <c r="M446" s="22"/>
    </row>
    <row r="447" spans="1:13" s="20" customFormat="1" ht="15">
      <c r="A447" s="12" t="s">
        <v>273</v>
      </c>
      <c r="B447" s="12" t="s">
        <v>274</v>
      </c>
      <c r="C447" s="13" t="s">
        <v>474</v>
      </c>
      <c r="D447" s="15" t="s">
        <v>428</v>
      </c>
      <c r="E447" s="13" t="s">
        <v>429</v>
      </c>
      <c r="F447" s="13" t="s">
        <v>344</v>
      </c>
      <c r="G447" s="63">
        <v>228.9</v>
      </c>
      <c r="H447" s="22"/>
      <c r="I447" s="15" t="s">
        <v>354</v>
      </c>
      <c r="J447" s="22"/>
      <c r="K447" s="22"/>
      <c r="L447" s="22"/>
      <c r="M447" s="22"/>
    </row>
    <row r="448" spans="1:13" s="20" customFormat="1" ht="15">
      <c r="A448" s="12" t="s">
        <v>273</v>
      </c>
      <c r="B448" s="12" t="s">
        <v>274</v>
      </c>
      <c r="C448" s="13" t="s">
        <v>475</v>
      </c>
      <c r="D448" s="15" t="s">
        <v>428</v>
      </c>
      <c r="E448" s="13" t="s">
        <v>429</v>
      </c>
      <c r="F448" s="13" t="s">
        <v>344</v>
      </c>
      <c r="G448" s="63">
        <v>4103.706</v>
      </c>
      <c r="H448" s="22"/>
      <c r="I448" s="15" t="s">
        <v>354</v>
      </c>
      <c r="J448" s="22"/>
      <c r="K448" s="22"/>
      <c r="L448" s="22"/>
      <c r="M448" s="22"/>
    </row>
    <row r="449" spans="1:13" s="20" customFormat="1" ht="30">
      <c r="A449" s="12" t="s">
        <v>273</v>
      </c>
      <c r="B449" s="12" t="s">
        <v>274</v>
      </c>
      <c r="C449" s="13" t="s">
        <v>476</v>
      </c>
      <c r="D449" s="15" t="s">
        <v>428</v>
      </c>
      <c r="E449" s="13" t="s">
        <v>429</v>
      </c>
      <c r="F449" s="13" t="s">
        <v>477</v>
      </c>
      <c r="G449" s="63">
        <v>145</v>
      </c>
      <c r="H449" s="22"/>
      <c r="I449" s="15" t="s">
        <v>354</v>
      </c>
      <c r="J449" s="22"/>
      <c r="K449" s="22"/>
      <c r="L449" s="22"/>
      <c r="M449" s="22"/>
    </row>
    <row r="450" spans="1:13" s="20" customFormat="1" ht="30">
      <c r="A450" s="12" t="s">
        <v>273</v>
      </c>
      <c r="B450" s="12" t="s">
        <v>274</v>
      </c>
      <c r="C450" s="13" t="s">
        <v>478</v>
      </c>
      <c r="D450" s="15" t="s">
        <v>428</v>
      </c>
      <c r="E450" s="13" t="s">
        <v>429</v>
      </c>
      <c r="F450" s="13" t="s">
        <v>479</v>
      </c>
      <c r="G450" s="63">
        <v>158.9</v>
      </c>
      <c r="H450" s="22"/>
      <c r="I450" s="15" t="s">
        <v>354</v>
      </c>
      <c r="J450" s="22"/>
      <c r="K450" s="22"/>
      <c r="L450" s="22"/>
      <c r="M450" s="22"/>
    </row>
    <row r="451" spans="1:13" s="20" customFormat="1" ht="30">
      <c r="A451" s="12" t="s">
        <v>273</v>
      </c>
      <c r="B451" s="12" t="s">
        <v>274</v>
      </c>
      <c r="C451" s="13" t="s">
        <v>480</v>
      </c>
      <c r="D451" s="15" t="s">
        <v>428</v>
      </c>
      <c r="E451" s="13" t="s">
        <v>429</v>
      </c>
      <c r="F451" s="13" t="s">
        <v>479</v>
      </c>
      <c r="G451" s="63">
        <v>60.3</v>
      </c>
      <c r="H451" s="22"/>
      <c r="I451" s="15" t="s">
        <v>354</v>
      </c>
      <c r="J451" s="22"/>
      <c r="K451" s="22"/>
      <c r="L451" s="22"/>
      <c r="M451" s="22"/>
    </row>
    <row r="452" spans="1:13" s="20" customFormat="1" ht="15">
      <c r="A452" s="12" t="s">
        <v>273</v>
      </c>
      <c r="B452" s="12" t="s">
        <v>274</v>
      </c>
      <c r="C452" s="13" t="s">
        <v>481</v>
      </c>
      <c r="D452" s="15" t="s">
        <v>428</v>
      </c>
      <c r="E452" s="13" t="s">
        <v>429</v>
      </c>
      <c r="F452" s="13" t="s">
        <v>482</v>
      </c>
      <c r="G452" s="63">
        <v>177.6</v>
      </c>
      <c r="H452" s="22"/>
      <c r="I452" s="15" t="s">
        <v>354</v>
      </c>
      <c r="J452" s="22"/>
      <c r="K452" s="22"/>
      <c r="L452" s="22"/>
      <c r="M452" s="22"/>
    </row>
    <row r="453" spans="1:13" s="20" customFormat="1" ht="30">
      <c r="A453" s="12" t="s">
        <v>273</v>
      </c>
      <c r="B453" s="12" t="s">
        <v>274</v>
      </c>
      <c r="C453" s="13" t="s">
        <v>483</v>
      </c>
      <c r="D453" s="15" t="s">
        <v>428</v>
      </c>
      <c r="E453" s="13" t="s">
        <v>429</v>
      </c>
      <c r="F453" s="13" t="s">
        <v>484</v>
      </c>
      <c r="G453" s="63">
        <v>148.68</v>
      </c>
      <c r="H453" s="22"/>
      <c r="I453" s="15" t="s">
        <v>354</v>
      </c>
      <c r="J453" s="22"/>
      <c r="K453" s="22"/>
      <c r="L453" s="22"/>
      <c r="M453" s="22"/>
    </row>
    <row r="454" spans="1:13" s="20" customFormat="1" ht="15">
      <c r="A454" s="12" t="s">
        <v>273</v>
      </c>
      <c r="B454" s="12" t="s">
        <v>274</v>
      </c>
      <c r="C454" s="13" t="s">
        <v>485</v>
      </c>
      <c r="D454" s="15" t="s">
        <v>428</v>
      </c>
      <c r="E454" s="13" t="s">
        <v>429</v>
      </c>
      <c r="F454" s="13" t="s">
        <v>486</v>
      </c>
      <c r="G454" s="63">
        <v>106.343</v>
      </c>
      <c r="H454" s="22"/>
      <c r="I454" s="15" t="s">
        <v>354</v>
      </c>
      <c r="J454" s="22"/>
      <c r="K454" s="22"/>
      <c r="L454" s="22"/>
      <c r="M454" s="22"/>
    </row>
    <row r="455" spans="1:13" s="20" customFormat="1" ht="15">
      <c r="A455" s="12" t="s">
        <v>273</v>
      </c>
      <c r="B455" s="12" t="s">
        <v>274</v>
      </c>
      <c r="C455" s="13" t="s">
        <v>487</v>
      </c>
      <c r="D455" s="15" t="s">
        <v>428</v>
      </c>
      <c r="E455" s="13" t="s">
        <v>429</v>
      </c>
      <c r="F455" s="13" t="s">
        <v>488</v>
      </c>
      <c r="G455" s="63">
        <v>4897.0017</v>
      </c>
      <c r="H455" s="22"/>
      <c r="I455" s="15" t="s">
        <v>354</v>
      </c>
      <c r="J455" s="22"/>
      <c r="K455" s="22"/>
      <c r="L455" s="22"/>
      <c r="M455" s="22"/>
    </row>
    <row r="456" spans="1:13" s="20" customFormat="1" ht="15">
      <c r="A456" s="12" t="s">
        <v>273</v>
      </c>
      <c r="B456" s="12" t="s">
        <v>274</v>
      </c>
      <c r="C456" s="13" t="s">
        <v>489</v>
      </c>
      <c r="D456" s="15" t="s">
        <v>428</v>
      </c>
      <c r="E456" s="13" t="s">
        <v>429</v>
      </c>
      <c r="F456" s="13" t="s">
        <v>488</v>
      </c>
      <c r="G456" s="63">
        <v>2547.3088</v>
      </c>
      <c r="H456" s="22"/>
      <c r="I456" s="15" t="s">
        <v>354</v>
      </c>
      <c r="J456" s="22"/>
      <c r="K456" s="22"/>
      <c r="L456" s="22"/>
      <c r="M456" s="22"/>
    </row>
    <row r="457" spans="1:13" s="20" customFormat="1" ht="30">
      <c r="A457" s="12" t="s">
        <v>273</v>
      </c>
      <c r="B457" s="12" t="s">
        <v>274</v>
      </c>
      <c r="C457" s="13" t="s">
        <v>490</v>
      </c>
      <c r="D457" s="15" t="s">
        <v>428</v>
      </c>
      <c r="E457" s="13" t="s">
        <v>429</v>
      </c>
      <c r="F457" s="13" t="s">
        <v>491</v>
      </c>
      <c r="G457" s="63">
        <v>289.06</v>
      </c>
      <c r="H457" s="22"/>
      <c r="I457" s="15" t="s">
        <v>354</v>
      </c>
      <c r="J457" s="22"/>
      <c r="K457" s="22"/>
      <c r="L457" s="22"/>
      <c r="M457" s="22"/>
    </row>
    <row r="458" spans="1:13" s="20" customFormat="1" ht="15">
      <c r="A458" s="12" t="s">
        <v>273</v>
      </c>
      <c r="B458" s="12" t="s">
        <v>274</v>
      </c>
      <c r="C458" s="13" t="s">
        <v>492</v>
      </c>
      <c r="D458" s="15" t="s">
        <v>428</v>
      </c>
      <c r="E458" s="13" t="s">
        <v>429</v>
      </c>
      <c r="F458" s="13" t="s">
        <v>289</v>
      </c>
      <c r="G458" s="63">
        <v>772.8672</v>
      </c>
      <c r="H458" s="22"/>
      <c r="I458" s="15" t="s">
        <v>354</v>
      </c>
      <c r="J458" s="22"/>
      <c r="K458" s="22"/>
      <c r="L458" s="22"/>
      <c r="M458" s="22"/>
    </row>
    <row r="459" spans="1:13" s="20" customFormat="1" ht="15">
      <c r="A459" s="12" t="s">
        <v>273</v>
      </c>
      <c r="B459" s="12" t="s">
        <v>274</v>
      </c>
      <c r="C459" s="13" t="s">
        <v>493</v>
      </c>
      <c r="D459" s="15" t="s">
        <v>428</v>
      </c>
      <c r="E459" s="13" t="s">
        <v>429</v>
      </c>
      <c r="F459" s="13" t="s">
        <v>289</v>
      </c>
      <c r="G459" s="63">
        <v>727.059</v>
      </c>
      <c r="H459" s="22"/>
      <c r="I459" s="15" t="s">
        <v>354</v>
      </c>
      <c r="J459" s="22"/>
      <c r="K459" s="22"/>
      <c r="L459" s="22"/>
      <c r="M459" s="22"/>
    </row>
    <row r="460" spans="1:13" s="20" customFormat="1" ht="15">
      <c r="A460" s="12" t="s">
        <v>273</v>
      </c>
      <c r="B460" s="12" t="s">
        <v>274</v>
      </c>
      <c r="C460" s="13" t="s">
        <v>494</v>
      </c>
      <c r="D460" s="15" t="s">
        <v>428</v>
      </c>
      <c r="E460" s="13" t="s">
        <v>429</v>
      </c>
      <c r="F460" s="13" t="s">
        <v>289</v>
      </c>
      <c r="G460" s="63">
        <v>136.1</v>
      </c>
      <c r="H460" s="22"/>
      <c r="I460" s="15" t="s">
        <v>354</v>
      </c>
      <c r="J460" s="22"/>
      <c r="K460" s="22"/>
      <c r="L460" s="22"/>
      <c r="M460" s="22"/>
    </row>
    <row r="461" spans="1:13" s="20" customFormat="1" ht="15">
      <c r="A461" s="12" t="s">
        <v>273</v>
      </c>
      <c r="B461" s="12" t="s">
        <v>274</v>
      </c>
      <c r="C461" s="13" t="s">
        <v>495</v>
      </c>
      <c r="D461" s="15" t="s">
        <v>428</v>
      </c>
      <c r="E461" s="13" t="s">
        <v>429</v>
      </c>
      <c r="F461" s="13" t="s">
        <v>289</v>
      </c>
      <c r="G461" s="63">
        <v>150.046</v>
      </c>
      <c r="H461" s="22"/>
      <c r="I461" s="15" t="s">
        <v>354</v>
      </c>
      <c r="J461" s="22"/>
      <c r="K461" s="22"/>
      <c r="L461" s="22"/>
      <c r="M461" s="22"/>
    </row>
    <row r="462" spans="1:13" s="20" customFormat="1" ht="15">
      <c r="A462" s="12" t="s">
        <v>273</v>
      </c>
      <c r="B462" s="12" t="s">
        <v>274</v>
      </c>
      <c r="C462" s="13" t="s">
        <v>496</v>
      </c>
      <c r="D462" s="15" t="s">
        <v>428</v>
      </c>
      <c r="E462" s="13" t="s">
        <v>429</v>
      </c>
      <c r="F462" s="13" t="s">
        <v>289</v>
      </c>
      <c r="G462" s="63">
        <v>402.48</v>
      </c>
      <c r="H462" s="22"/>
      <c r="I462" s="15" t="s">
        <v>354</v>
      </c>
      <c r="J462" s="22"/>
      <c r="K462" s="22"/>
      <c r="L462" s="22"/>
      <c r="M462" s="22"/>
    </row>
    <row r="463" spans="1:13" s="20" customFormat="1" ht="15">
      <c r="A463" s="12" t="s">
        <v>273</v>
      </c>
      <c r="B463" s="12" t="s">
        <v>274</v>
      </c>
      <c r="C463" s="13" t="s">
        <v>497</v>
      </c>
      <c r="D463" s="15" t="s">
        <v>428</v>
      </c>
      <c r="E463" s="13" t="s">
        <v>429</v>
      </c>
      <c r="F463" s="13" t="s">
        <v>289</v>
      </c>
      <c r="G463" s="63">
        <v>168</v>
      </c>
      <c r="H463" s="22"/>
      <c r="I463" s="15" t="s">
        <v>354</v>
      </c>
      <c r="J463" s="22"/>
      <c r="K463" s="22"/>
      <c r="L463" s="22"/>
      <c r="M463" s="22"/>
    </row>
    <row r="464" spans="1:13" s="20" customFormat="1" ht="15">
      <c r="A464" s="12" t="s">
        <v>273</v>
      </c>
      <c r="B464" s="12" t="s">
        <v>274</v>
      </c>
      <c r="C464" s="13" t="s">
        <v>498</v>
      </c>
      <c r="D464" s="15" t="s">
        <v>428</v>
      </c>
      <c r="E464" s="13" t="s">
        <v>429</v>
      </c>
      <c r="F464" s="13" t="s">
        <v>289</v>
      </c>
      <c r="G464" s="63">
        <v>41.23</v>
      </c>
      <c r="H464" s="22"/>
      <c r="I464" s="15" t="s">
        <v>354</v>
      </c>
      <c r="J464" s="22"/>
      <c r="K464" s="22"/>
      <c r="L464" s="22"/>
      <c r="M464" s="22"/>
    </row>
    <row r="465" spans="1:13" s="20" customFormat="1" ht="15">
      <c r="A465" s="12" t="s">
        <v>273</v>
      </c>
      <c r="B465" s="12" t="s">
        <v>274</v>
      </c>
      <c r="C465" s="13" t="s">
        <v>499</v>
      </c>
      <c r="D465" s="15" t="s">
        <v>428</v>
      </c>
      <c r="E465" s="13" t="s">
        <v>429</v>
      </c>
      <c r="F465" s="13" t="s">
        <v>289</v>
      </c>
      <c r="G465" s="63">
        <v>160.16</v>
      </c>
      <c r="H465" s="22"/>
      <c r="I465" s="15" t="s">
        <v>354</v>
      </c>
      <c r="J465" s="22"/>
      <c r="K465" s="22"/>
      <c r="L465" s="22"/>
      <c r="M465" s="22"/>
    </row>
    <row r="466" spans="1:13" s="20" customFormat="1" ht="15">
      <c r="A466" s="12" t="s">
        <v>273</v>
      </c>
      <c r="B466" s="12" t="s">
        <v>274</v>
      </c>
      <c r="C466" s="13" t="s">
        <v>500</v>
      </c>
      <c r="D466" s="15" t="s">
        <v>428</v>
      </c>
      <c r="E466" s="13" t="s">
        <v>429</v>
      </c>
      <c r="F466" s="13" t="s">
        <v>289</v>
      </c>
      <c r="G466" s="63">
        <v>722.4768</v>
      </c>
      <c r="H466" s="22"/>
      <c r="I466" s="15" t="s">
        <v>354</v>
      </c>
      <c r="J466" s="22"/>
      <c r="K466" s="22"/>
      <c r="L466" s="22"/>
      <c r="M466" s="22"/>
    </row>
    <row r="467" spans="1:13" s="20" customFormat="1" ht="15">
      <c r="A467" s="12" t="s">
        <v>273</v>
      </c>
      <c r="B467" s="12" t="s">
        <v>274</v>
      </c>
      <c r="C467" s="13" t="s">
        <v>501</v>
      </c>
      <c r="D467" s="15" t="s">
        <v>428</v>
      </c>
      <c r="E467" s="13" t="s">
        <v>429</v>
      </c>
      <c r="F467" s="13" t="s">
        <v>289</v>
      </c>
      <c r="G467" s="63">
        <v>148.75</v>
      </c>
      <c r="H467" s="22"/>
      <c r="I467" s="15" t="s">
        <v>354</v>
      </c>
      <c r="J467" s="22"/>
      <c r="K467" s="22"/>
      <c r="L467" s="22"/>
      <c r="M467" s="22"/>
    </row>
    <row r="468" spans="1:13" s="20" customFormat="1" ht="15">
      <c r="A468" s="12" t="s">
        <v>273</v>
      </c>
      <c r="B468" s="12" t="s">
        <v>274</v>
      </c>
      <c r="C468" s="13" t="s">
        <v>502</v>
      </c>
      <c r="D468" s="15" t="s">
        <v>428</v>
      </c>
      <c r="E468" s="13" t="s">
        <v>429</v>
      </c>
      <c r="F468" s="13" t="s">
        <v>289</v>
      </c>
      <c r="G468" s="63">
        <v>56.304</v>
      </c>
      <c r="H468" s="22"/>
      <c r="I468" s="15" t="s">
        <v>354</v>
      </c>
      <c r="J468" s="22"/>
      <c r="K468" s="22"/>
      <c r="L468" s="22"/>
      <c r="M468" s="22"/>
    </row>
    <row r="469" spans="1:13" s="20" customFormat="1" ht="15">
      <c r="A469" s="12" t="s">
        <v>273</v>
      </c>
      <c r="B469" s="12" t="s">
        <v>274</v>
      </c>
      <c r="C469" s="13" t="s">
        <v>503</v>
      </c>
      <c r="D469" s="15" t="s">
        <v>428</v>
      </c>
      <c r="E469" s="13" t="s">
        <v>429</v>
      </c>
      <c r="F469" s="13" t="s">
        <v>289</v>
      </c>
      <c r="G469" s="63">
        <v>12.56</v>
      </c>
      <c r="H469" s="22"/>
      <c r="I469" s="15" t="s">
        <v>354</v>
      </c>
      <c r="J469" s="22"/>
      <c r="K469" s="22"/>
      <c r="L469" s="22"/>
      <c r="M469" s="22"/>
    </row>
    <row r="470" spans="1:13" s="20" customFormat="1" ht="15">
      <c r="A470" s="12" t="s">
        <v>273</v>
      </c>
      <c r="B470" s="12" t="s">
        <v>274</v>
      </c>
      <c r="C470" s="13" t="s">
        <v>504</v>
      </c>
      <c r="D470" s="15" t="s">
        <v>428</v>
      </c>
      <c r="E470" s="13" t="s">
        <v>429</v>
      </c>
      <c r="F470" s="13" t="s">
        <v>289</v>
      </c>
      <c r="G470" s="63">
        <v>500.24</v>
      </c>
      <c r="H470" s="22"/>
      <c r="I470" s="15" t="s">
        <v>354</v>
      </c>
      <c r="J470" s="22"/>
      <c r="K470" s="22"/>
      <c r="L470" s="22"/>
      <c r="M470" s="22"/>
    </row>
    <row r="471" spans="1:13" s="20" customFormat="1" ht="45">
      <c r="A471" s="12" t="s">
        <v>273</v>
      </c>
      <c r="B471" s="12" t="s">
        <v>274</v>
      </c>
      <c r="C471" s="13" t="s">
        <v>505</v>
      </c>
      <c r="D471" s="15" t="s">
        <v>428</v>
      </c>
      <c r="E471" s="13" t="s">
        <v>429</v>
      </c>
      <c r="F471" s="13" t="s">
        <v>506</v>
      </c>
      <c r="G471" s="63">
        <v>64.35</v>
      </c>
      <c r="H471" s="22"/>
      <c r="I471" s="15" t="s">
        <v>354</v>
      </c>
      <c r="J471" s="22"/>
      <c r="K471" s="22"/>
      <c r="L471" s="22"/>
      <c r="M471" s="22"/>
    </row>
    <row r="472" spans="1:13" s="20" customFormat="1" ht="15">
      <c r="A472" s="12" t="s">
        <v>273</v>
      </c>
      <c r="B472" s="12" t="s">
        <v>274</v>
      </c>
      <c r="C472" s="13" t="s">
        <v>507</v>
      </c>
      <c r="D472" s="15" t="s">
        <v>428</v>
      </c>
      <c r="E472" s="13" t="s">
        <v>429</v>
      </c>
      <c r="F472" s="13" t="s">
        <v>318</v>
      </c>
      <c r="G472" s="63">
        <v>4595.46</v>
      </c>
      <c r="H472" s="22"/>
      <c r="I472" s="15" t="s">
        <v>354</v>
      </c>
      <c r="J472" s="22"/>
      <c r="K472" s="22"/>
      <c r="L472" s="22"/>
      <c r="M472" s="22"/>
    </row>
    <row r="473" spans="1:13" s="20" customFormat="1" ht="30">
      <c r="A473" s="12" t="s">
        <v>273</v>
      </c>
      <c r="B473" s="12" t="s">
        <v>274</v>
      </c>
      <c r="C473" s="13" t="s">
        <v>508</v>
      </c>
      <c r="D473" s="15" t="s">
        <v>428</v>
      </c>
      <c r="E473" s="13" t="s">
        <v>429</v>
      </c>
      <c r="F473" s="13" t="s">
        <v>509</v>
      </c>
      <c r="G473" s="63">
        <v>1382.834635</v>
      </c>
      <c r="H473" s="22"/>
      <c r="I473" s="15" t="s">
        <v>354</v>
      </c>
      <c r="J473" s="22"/>
      <c r="K473" s="22"/>
      <c r="L473" s="22"/>
      <c r="M473" s="22"/>
    </row>
    <row r="474" spans="1:13" s="20" customFormat="1" ht="30">
      <c r="A474" s="12" t="s">
        <v>273</v>
      </c>
      <c r="B474" s="12" t="s">
        <v>274</v>
      </c>
      <c r="C474" s="13" t="s">
        <v>510</v>
      </c>
      <c r="D474" s="15" t="s">
        <v>428</v>
      </c>
      <c r="E474" s="13" t="s">
        <v>429</v>
      </c>
      <c r="F474" s="13" t="s">
        <v>509</v>
      </c>
      <c r="G474" s="63">
        <v>98.659</v>
      </c>
      <c r="H474" s="22"/>
      <c r="I474" s="15" t="s">
        <v>354</v>
      </c>
      <c r="J474" s="22"/>
      <c r="K474" s="22"/>
      <c r="L474" s="22"/>
      <c r="M474" s="22"/>
    </row>
    <row r="475" spans="1:13" s="20" customFormat="1" ht="30">
      <c r="A475" s="12" t="s">
        <v>273</v>
      </c>
      <c r="B475" s="12" t="s">
        <v>274</v>
      </c>
      <c r="C475" s="13" t="s">
        <v>511</v>
      </c>
      <c r="D475" s="15" t="s">
        <v>428</v>
      </c>
      <c r="E475" s="13" t="s">
        <v>429</v>
      </c>
      <c r="F475" s="13" t="s">
        <v>509</v>
      </c>
      <c r="G475" s="63">
        <v>347.48</v>
      </c>
      <c r="H475" s="22"/>
      <c r="I475" s="15" t="s">
        <v>354</v>
      </c>
      <c r="J475" s="22"/>
      <c r="K475" s="22"/>
      <c r="L475" s="22"/>
      <c r="M475" s="22"/>
    </row>
    <row r="476" spans="1:13" s="20" customFormat="1" ht="30">
      <c r="A476" s="12" t="s">
        <v>273</v>
      </c>
      <c r="B476" s="12" t="s">
        <v>274</v>
      </c>
      <c r="C476" s="13" t="s">
        <v>512</v>
      </c>
      <c r="D476" s="15" t="s">
        <v>428</v>
      </c>
      <c r="E476" s="13" t="s">
        <v>429</v>
      </c>
      <c r="F476" s="13" t="s">
        <v>509</v>
      </c>
      <c r="G476" s="63">
        <v>2126.25</v>
      </c>
      <c r="H476" s="22"/>
      <c r="I476" s="15" t="s">
        <v>354</v>
      </c>
      <c r="J476" s="22"/>
      <c r="K476" s="22"/>
      <c r="L476" s="22"/>
      <c r="M476" s="22"/>
    </row>
    <row r="477" spans="1:13" s="20" customFormat="1" ht="30">
      <c r="A477" s="12" t="s">
        <v>273</v>
      </c>
      <c r="B477" s="12" t="s">
        <v>274</v>
      </c>
      <c r="C477" s="13" t="s">
        <v>513</v>
      </c>
      <c r="D477" s="15" t="s">
        <v>428</v>
      </c>
      <c r="E477" s="13" t="s">
        <v>429</v>
      </c>
      <c r="F477" s="13" t="s">
        <v>509</v>
      </c>
      <c r="G477" s="63">
        <v>45.5</v>
      </c>
      <c r="H477" s="22"/>
      <c r="I477" s="15" t="s">
        <v>354</v>
      </c>
      <c r="J477" s="22"/>
      <c r="K477" s="22"/>
      <c r="L477" s="22"/>
      <c r="M477" s="22"/>
    </row>
    <row r="478" spans="1:13" s="20" customFormat="1" ht="15">
      <c r="A478" s="12" t="s">
        <v>273</v>
      </c>
      <c r="B478" s="12" t="s">
        <v>274</v>
      </c>
      <c r="C478" s="13" t="s">
        <v>514</v>
      </c>
      <c r="D478" s="15" t="s">
        <v>428</v>
      </c>
      <c r="E478" s="13" t="s">
        <v>429</v>
      </c>
      <c r="F478" s="13" t="s">
        <v>320</v>
      </c>
      <c r="G478" s="63">
        <v>498.6</v>
      </c>
      <c r="H478" s="22"/>
      <c r="I478" s="15" t="s">
        <v>354</v>
      </c>
      <c r="J478" s="22"/>
      <c r="K478" s="22"/>
      <c r="L478" s="22"/>
      <c r="M478" s="22"/>
    </row>
    <row r="479" spans="1:13" s="20" customFormat="1" ht="15">
      <c r="A479" s="12" t="s">
        <v>273</v>
      </c>
      <c r="B479" s="12" t="s">
        <v>274</v>
      </c>
      <c r="C479" s="13" t="s">
        <v>515</v>
      </c>
      <c r="D479" s="15" t="s">
        <v>428</v>
      </c>
      <c r="E479" s="13" t="s">
        <v>429</v>
      </c>
      <c r="F479" s="13" t="s">
        <v>320</v>
      </c>
      <c r="G479" s="63">
        <v>214.1348</v>
      </c>
      <c r="H479" s="22"/>
      <c r="I479" s="15" t="s">
        <v>354</v>
      </c>
      <c r="J479" s="22"/>
      <c r="K479" s="22"/>
      <c r="L479" s="22"/>
      <c r="M479" s="22"/>
    </row>
    <row r="480" spans="1:13" s="20" customFormat="1" ht="15">
      <c r="A480" s="12" t="s">
        <v>273</v>
      </c>
      <c r="B480" s="12" t="s">
        <v>274</v>
      </c>
      <c r="C480" s="13" t="s">
        <v>516</v>
      </c>
      <c r="D480" s="15" t="s">
        <v>428</v>
      </c>
      <c r="E480" s="13" t="s">
        <v>429</v>
      </c>
      <c r="F480" s="13" t="s">
        <v>320</v>
      </c>
      <c r="G480" s="63">
        <v>43.9544</v>
      </c>
      <c r="H480" s="22"/>
      <c r="I480" s="15" t="s">
        <v>354</v>
      </c>
      <c r="J480" s="22"/>
      <c r="K480" s="22"/>
      <c r="L480" s="22"/>
      <c r="M480" s="22"/>
    </row>
    <row r="481" spans="1:13" s="20" customFormat="1" ht="15">
      <c r="A481" s="12" t="s">
        <v>273</v>
      </c>
      <c r="B481" s="12" t="s">
        <v>274</v>
      </c>
      <c r="C481" s="13" t="s">
        <v>517</v>
      </c>
      <c r="D481" s="15" t="s">
        <v>428</v>
      </c>
      <c r="E481" s="13" t="s">
        <v>429</v>
      </c>
      <c r="F481" s="13" t="s">
        <v>320</v>
      </c>
      <c r="G481" s="63">
        <v>337.6</v>
      </c>
      <c r="H481" s="22"/>
      <c r="I481" s="15" t="s">
        <v>354</v>
      </c>
      <c r="J481" s="22"/>
      <c r="K481" s="22"/>
      <c r="L481" s="22"/>
      <c r="M481" s="22"/>
    </row>
    <row r="482" spans="1:13" s="20" customFormat="1" ht="15">
      <c r="A482" s="12" t="s">
        <v>273</v>
      </c>
      <c r="B482" s="12" t="s">
        <v>274</v>
      </c>
      <c r="C482" s="13" t="s">
        <v>518</v>
      </c>
      <c r="D482" s="15" t="s">
        <v>428</v>
      </c>
      <c r="E482" s="13" t="s">
        <v>429</v>
      </c>
      <c r="F482" s="13" t="s">
        <v>320</v>
      </c>
      <c r="G482" s="63">
        <v>419.657</v>
      </c>
      <c r="H482" s="22"/>
      <c r="I482" s="15" t="s">
        <v>354</v>
      </c>
      <c r="J482" s="22"/>
      <c r="K482" s="22"/>
      <c r="L482" s="22"/>
      <c r="M482" s="22"/>
    </row>
    <row r="483" spans="1:13" s="20" customFormat="1" ht="15">
      <c r="A483" s="12" t="s">
        <v>273</v>
      </c>
      <c r="B483" s="12" t="s">
        <v>274</v>
      </c>
      <c r="C483" s="13" t="s">
        <v>519</v>
      </c>
      <c r="D483" s="15" t="s">
        <v>428</v>
      </c>
      <c r="E483" s="13" t="s">
        <v>429</v>
      </c>
      <c r="F483" s="13" t="s">
        <v>320</v>
      </c>
      <c r="G483" s="63">
        <v>91.016</v>
      </c>
      <c r="H483" s="22"/>
      <c r="I483" s="15" t="s">
        <v>354</v>
      </c>
      <c r="J483" s="22"/>
      <c r="K483" s="22"/>
      <c r="L483" s="22"/>
      <c r="M483" s="22"/>
    </row>
    <row r="484" spans="1:13" s="20" customFormat="1" ht="15">
      <c r="A484" s="12" t="s">
        <v>273</v>
      </c>
      <c r="B484" s="12" t="s">
        <v>274</v>
      </c>
      <c r="C484" s="13" t="s">
        <v>520</v>
      </c>
      <c r="D484" s="15" t="s">
        <v>428</v>
      </c>
      <c r="E484" s="13" t="s">
        <v>429</v>
      </c>
      <c r="F484" s="13" t="s">
        <v>320</v>
      </c>
      <c r="G484" s="63">
        <v>63</v>
      </c>
      <c r="H484" s="22"/>
      <c r="I484" s="15" t="s">
        <v>354</v>
      </c>
      <c r="J484" s="22"/>
      <c r="K484" s="22"/>
      <c r="L484" s="22"/>
      <c r="M484" s="22"/>
    </row>
    <row r="485" spans="1:13" s="20" customFormat="1" ht="15">
      <c r="A485" s="12" t="s">
        <v>273</v>
      </c>
      <c r="B485" s="12" t="s">
        <v>274</v>
      </c>
      <c r="C485" s="13" t="s">
        <v>521</v>
      </c>
      <c r="D485" s="15" t="s">
        <v>428</v>
      </c>
      <c r="E485" s="13" t="s">
        <v>429</v>
      </c>
      <c r="F485" s="13" t="s">
        <v>320</v>
      </c>
      <c r="G485" s="63">
        <v>237.951</v>
      </c>
      <c r="H485" s="22"/>
      <c r="I485" s="15" t="s">
        <v>354</v>
      </c>
      <c r="J485" s="22"/>
      <c r="K485" s="22"/>
      <c r="L485" s="22"/>
      <c r="M485" s="22"/>
    </row>
    <row r="486" spans="1:13" s="20" customFormat="1" ht="15">
      <c r="A486" s="12" t="s">
        <v>273</v>
      </c>
      <c r="B486" s="12" t="s">
        <v>274</v>
      </c>
      <c r="C486" s="13" t="s">
        <v>522</v>
      </c>
      <c r="D486" s="15" t="s">
        <v>428</v>
      </c>
      <c r="E486" s="13" t="s">
        <v>429</v>
      </c>
      <c r="F486" s="13" t="s">
        <v>320</v>
      </c>
      <c r="G486" s="63">
        <v>7430.3568</v>
      </c>
      <c r="H486" s="22"/>
      <c r="I486" s="15" t="s">
        <v>354</v>
      </c>
      <c r="J486" s="22"/>
      <c r="K486" s="22"/>
      <c r="L486" s="22"/>
      <c r="M486" s="22"/>
    </row>
    <row r="487" spans="1:13" s="20" customFormat="1" ht="15">
      <c r="A487" s="12" t="s">
        <v>273</v>
      </c>
      <c r="B487" s="12" t="s">
        <v>274</v>
      </c>
      <c r="C487" s="13" t="s">
        <v>523</v>
      </c>
      <c r="D487" s="15" t="s">
        <v>428</v>
      </c>
      <c r="E487" s="13" t="s">
        <v>429</v>
      </c>
      <c r="F487" s="13" t="s">
        <v>320</v>
      </c>
      <c r="G487" s="63">
        <v>1415.388</v>
      </c>
      <c r="H487" s="22"/>
      <c r="I487" s="15" t="s">
        <v>354</v>
      </c>
      <c r="J487" s="22"/>
      <c r="K487" s="22"/>
      <c r="L487" s="22"/>
      <c r="M487" s="22"/>
    </row>
    <row r="488" spans="1:13" s="20" customFormat="1" ht="15">
      <c r="A488" s="12" t="s">
        <v>273</v>
      </c>
      <c r="B488" s="12" t="s">
        <v>274</v>
      </c>
      <c r="C488" s="13" t="s">
        <v>524</v>
      </c>
      <c r="D488" s="15" t="s">
        <v>428</v>
      </c>
      <c r="E488" s="13" t="s">
        <v>429</v>
      </c>
      <c r="F488" s="13" t="s">
        <v>320</v>
      </c>
      <c r="G488" s="63">
        <v>373.92</v>
      </c>
      <c r="H488" s="22"/>
      <c r="I488" s="15" t="s">
        <v>354</v>
      </c>
      <c r="J488" s="22"/>
      <c r="K488" s="22"/>
      <c r="L488" s="22"/>
      <c r="M488" s="22"/>
    </row>
    <row r="489" spans="1:13" s="20" customFormat="1" ht="15">
      <c r="A489" s="12" t="s">
        <v>273</v>
      </c>
      <c r="B489" s="12" t="s">
        <v>274</v>
      </c>
      <c r="C489" s="13" t="s">
        <v>525</v>
      </c>
      <c r="D489" s="15" t="s">
        <v>428</v>
      </c>
      <c r="E489" s="13" t="s">
        <v>429</v>
      </c>
      <c r="F489" s="13" t="s">
        <v>444</v>
      </c>
      <c r="G489" s="63">
        <v>64.35</v>
      </c>
      <c r="H489" s="22"/>
      <c r="I489" s="15" t="s">
        <v>354</v>
      </c>
      <c r="J489" s="22"/>
      <c r="K489" s="22"/>
      <c r="L489" s="22"/>
      <c r="M489" s="22"/>
    </row>
    <row r="490" spans="1:13" s="20" customFormat="1" ht="15">
      <c r="A490" s="12" t="s">
        <v>273</v>
      </c>
      <c r="B490" s="12" t="s">
        <v>274</v>
      </c>
      <c r="C490" s="13" t="s">
        <v>526</v>
      </c>
      <c r="D490" s="15" t="s">
        <v>428</v>
      </c>
      <c r="E490" s="13" t="s">
        <v>429</v>
      </c>
      <c r="F490" s="13" t="s">
        <v>327</v>
      </c>
      <c r="G490" s="63">
        <v>184.73</v>
      </c>
      <c r="H490" s="22"/>
      <c r="I490" s="15" t="s">
        <v>354</v>
      </c>
      <c r="J490" s="22"/>
      <c r="K490" s="22"/>
      <c r="L490" s="22"/>
      <c r="M490" s="22"/>
    </row>
    <row r="491" spans="1:13" s="20" customFormat="1" ht="15">
      <c r="A491" s="12" t="s">
        <v>273</v>
      </c>
      <c r="B491" s="12" t="s">
        <v>274</v>
      </c>
      <c r="C491" s="13" t="s">
        <v>527</v>
      </c>
      <c r="D491" s="15" t="s">
        <v>428</v>
      </c>
      <c r="E491" s="13" t="s">
        <v>429</v>
      </c>
      <c r="F491" s="13" t="s">
        <v>327</v>
      </c>
      <c r="G491" s="63">
        <v>421.038</v>
      </c>
      <c r="H491" s="22"/>
      <c r="I491" s="15" t="s">
        <v>354</v>
      </c>
      <c r="J491" s="22"/>
      <c r="K491" s="22"/>
      <c r="L491" s="22"/>
      <c r="M491" s="22"/>
    </row>
    <row r="492" spans="1:13" s="20" customFormat="1" ht="15">
      <c r="A492" s="12" t="s">
        <v>273</v>
      </c>
      <c r="B492" s="12" t="s">
        <v>274</v>
      </c>
      <c r="C492" s="13" t="s">
        <v>528</v>
      </c>
      <c r="D492" s="15" t="s">
        <v>428</v>
      </c>
      <c r="E492" s="13" t="s">
        <v>429</v>
      </c>
      <c r="F492" s="13" t="s">
        <v>330</v>
      </c>
      <c r="G492" s="63">
        <v>3500.4989</v>
      </c>
      <c r="H492" s="22"/>
      <c r="I492" s="15" t="s">
        <v>354</v>
      </c>
      <c r="J492" s="22"/>
      <c r="K492" s="22"/>
      <c r="L492" s="22"/>
      <c r="M492" s="22"/>
    </row>
    <row r="493" spans="1:13" s="20" customFormat="1" ht="15">
      <c r="A493" s="12" t="s">
        <v>273</v>
      </c>
      <c r="B493" s="12" t="s">
        <v>274</v>
      </c>
      <c r="C493" s="13" t="s">
        <v>529</v>
      </c>
      <c r="D493" s="15" t="s">
        <v>428</v>
      </c>
      <c r="E493" s="13" t="s">
        <v>429</v>
      </c>
      <c r="F493" s="13" t="s">
        <v>530</v>
      </c>
      <c r="G493" s="63">
        <v>1748.48</v>
      </c>
      <c r="H493" s="22"/>
      <c r="I493" s="15" t="s">
        <v>354</v>
      </c>
      <c r="J493" s="22"/>
      <c r="K493" s="22"/>
      <c r="L493" s="22"/>
      <c r="M493" s="22"/>
    </row>
    <row r="494" spans="1:13" s="20" customFormat="1" ht="15">
      <c r="A494" s="12" t="s">
        <v>273</v>
      </c>
      <c r="B494" s="12" t="s">
        <v>274</v>
      </c>
      <c r="C494" s="13" t="s">
        <v>531</v>
      </c>
      <c r="D494" s="15" t="s">
        <v>428</v>
      </c>
      <c r="E494" s="13" t="s">
        <v>429</v>
      </c>
      <c r="F494" s="13" t="s">
        <v>532</v>
      </c>
      <c r="G494" s="63">
        <v>695.7615</v>
      </c>
      <c r="H494" s="22"/>
      <c r="I494" s="15" t="s">
        <v>354</v>
      </c>
      <c r="J494" s="22"/>
      <c r="K494" s="22"/>
      <c r="L494" s="22"/>
      <c r="M494" s="22"/>
    </row>
    <row r="495" spans="1:13" s="20" customFormat="1" ht="15">
      <c r="A495" s="12" t="s">
        <v>273</v>
      </c>
      <c r="B495" s="12" t="s">
        <v>274</v>
      </c>
      <c r="C495" s="13" t="s">
        <v>533</v>
      </c>
      <c r="D495" s="15" t="s">
        <v>428</v>
      </c>
      <c r="E495" s="13" t="s">
        <v>429</v>
      </c>
      <c r="F495" s="13" t="s">
        <v>294</v>
      </c>
      <c r="G495" s="63">
        <v>203.889</v>
      </c>
      <c r="H495" s="22"/>
      <c r="I495" s="15" t="s">
        <v>354</v>
      </c>
      <c r="J495" s="22"/>
      <c r="K495" s="22"/>
      <c r="L495" s="22"/>
      <c r="M495" s="22"/>
    </row>
    <row r="496" spans="1:13" s="20" customFormat="1" ht="15">
      <c r="A496" s="12" t="s">
        <v>273</v>
      </c>
      <c r="B496" s="12" t="s">
        <v>274</v>
      </c>
      <c r="C496" s="13" t="s">
        <v>534</v>
      </c>
      <c r="D496" s="15" t="s">
        <v>428</v>
      </c>
      <c r="E496" s="13" t="s">
        <v>429</v>
      </c>
      <c r="F496" s="13" t="s">
        <v>294</v>
      </c>
      <c r="G496" s="63">
        <v>79.695</v>
      </c>
      <c r="H496" s="22"/>
      <c r="I496" s="15" t="s">
        <v>354</v>
      </c>
      <c r="J496" s="22"/>
      <c r="K496" s="22"/>
      <c r="L496" s="22"/>
      <c r="M496" s="22"/>
    </row>
    <row r="497" spans="1:13" s="20" customFormat="1" ht="15">
      <c r="A497" s="12" t="s">
        <v>273</v>
      </c>
      <c r="B497" s="12" t="s">
        <v>274</v>
      </c>
      <c r="C497" s="13" t="s">
        <v>535</v>
      </c>
      <c r="D497" s="15" t="s">
        <v>428</v>
      </c>
      <c r="E497" s="13" t="s">
        <v>429</v>
      </c>
      <c r="F497" s="13" t="s">
        <v>294</v>
      </c>
      <c r="G497" s="63">
        <v>1656.276</v>
      </c>
      <c r="H497" s="22"/>
      <c r="I497" s="15" t="s">
        <v>354</v>
      </c>
      <c r="J497" s="22"/>
      <c r="K497" s="22"/>
      <c r="L497" s="22"/>
      <c r="M497" s="22"/>
    </row>
    <row r="498" spans="1:13" s="20" customFormat="1" ht="15">
      <c r="A498" s="12" t="s">
        <v>273</v>
      </c>
      <c r="B498" s="12" t="s">
        <v>274</v>
      </c>
      <c r="C498" s="13" t="s">
        <v>536</v>
      </c>
      <c r="D498" s="15" t="s">
        <v>428</v>
      </c>
      <c r="E498" s="13" t="s">
        <v>429</v>
      </c>
      <c r="F498" s="13" t="s">
        <v>294</v>
      </c>
      <c r="G498" s="63">
        <v>1719.45</v>
      </c>
      <c r="H498" s="22"/>
      <c r="I498" s="15" t="s">
        <v>354</v>
      </c>
      <c r="J498" s="22"/>
      <c r="K498" s="22"/>
      <c r="L498" s="22"/>
      <c r="M498" s="22"/>
    </row>
    <row r="499" spans="1:13" s="20" customFormat="1" ht="15">
      <c r="A499" s="12" t="s">
        <v>273</v>
      </c>
      <c r="B499" s="12" t="s">
        <v>274</v>
      </c>
      <c r="C499" s="13" t="s">
        <v>537</v>
      </c>
      <c r="D499" s="15" t="s">
        <v>428</v>
      </c>
      <c r="E499" s="13" t="s">
        <v>429</v>
      </c>
      <c r="F499" s="13" t="s">
        <v>294</v>
      </c>
      <c r="G499" s="63">
        <v>1245.739</v>
      </c>
      <c r="H499" s="22"/>
      <c r="I499" s="15" t="s">
        <v>354</v>
      </c>
      <c r="J499" s="22"/>
      <c r="K499" s="22"/>
      <c r="L499" s="22"/>
      <c r="M499" s="22"/>
    </row>
    <row r="500" spans="1:13" s="20" customFormat="1" ht="15">
      <c r="A500" s="12" t="s">
        <v>273</v>
      </c>
      <c r="B500" s="12" t="s">
        <v>274</v>
      </c>
      <c r="C500" s="13" t="s">
        <v>538</v>
      </c>
      <c r="D500" s="15" t="s">
        <v>428</v>
      </c>
      <c r="E500" s="13" t="s">
        <v>429</v>
      </c>
      <c r="F500" s="13" t="s">
        <v>294</v>
      </c>
      <c r="G500" s="63">
        <v>161.56</v>
      </c>
      <c r="H500" s="22"/>
      <c r="I500" s="15" t="s">
        <v>354</v>
      </c>
      <c r="J500" s="22"/>
      <c r="K500" s="22"/>
      <c r="L500" s="22"/>
      <c r="M500" s="22"/>
    </row>
    <row r="501" spans="1:13" s="20" customFormat="1" ht="15">
      <c r="A501" s="12" t="s">
        <v>273</v>
      </c>
      <c r="B501" s="12" t="s">
        <v>274</v>
      </c>
      <c r="C501" s="13" t="s">
        <v>539</v>
      </c>
      <c r="D501" s="15" t="s">
        <v>428</v>
      </c>
      <c r="E501" s="13" t="s">
        <v>429</v>
      </c>
      <c r="F501" s="13" t="s">
        <v>294</v>
      </c>
      <c r="G501" s="63">
        <v>43.5</v>
      </c>
      <c r="H501" s="22"/>
      <c r="I501" s="15" t="s">
        <v>354</v>
      </c>
      <c r="J501" s="22"/>
      <c r="K501" s="22"/>
      <c r="L501" s="22"/>
      <c r="M501" s="22"/>
    </row>
    <row r="502" spans="1:13" s="20" customFormat="1" ht="15">
      <c r="A502" s="12" t="s">
        <v>273</v>
      </c>
      <c r="B502" s="12" t="s">
        <v>274</v>
      </c>
      <c r="C502" s="13" t="s">
        <v>540</v>
      </c>
      <c r="D502" s="15" t="s">
        <v>428</v>
      </c>
      <c r="E502" s="13" t="s">
        <v>429</v>
      </c>
      <c r="F502" s="13" t="s">
        <v>294</v>
      </c>
      <c r="G502" s="63">
        <v>134.579</v>
      </c>
      <c r="H502" s="22"/>
      <c r="I502" s="15" t="s">
        <v>354</v>
      </c>
      <c r="J502" s="22"/>
      <c r="K502" s="22"/>
      <c r="L502" s="22"/>
      <c r="M502" s="22"/>
    </row>
    <row r="503" spans="1:13" s="20" customFormat="1" ht="15">
      <c r="A503" s="12" t="s">
        <v>273</v>
      </c>
      <c r="B503" s="12" t="s">
        <v>274</v>
      </c>
      <c r="C503" s="13" t="s">
        <v>541</v>
      </c>
      <c r="D503" s="15" t="s">
        <v>428</v>
      </c>
      <c r="E503" s="13" t="s">
        <v>429</v>
      </c>
      <c r="F503" s="13" t="s">
        <v>294</v>
      </c>
      <c r="G503" s="63">
        <v>1722.567</v>
      </c>
      <c r="H503" s="22"/>
      <c r="I503" s="15" t="s">
        <v>354</v>
      </c>
      <c r="J503" s="22"/>
      <c r="K503" s="22"/>
      <c r="L503" s="22"/>
      <c r="M503" s="22"/>
    </row>
    <row r="504" spans="1:13" s="20" customFormat="1" ht="15">
      <c r="A504" s="12" t="s">
        <v>273</v>
      </c>
      <c r="B504" s="12" t="s">
        <v>274</v>
      </c>
      <c r="C504" s="13" t="s">
        <v>542</v>
      </c>
      <c r="D504" s="15" t="s">
        <v>428</v>
      </c>
      <c r="E504" s="13" t="s">
        <v>429</v>
      </c>
      <c r="F504" s="13" t="s">
        <v>294</v>
      </c>
      <c r="G504" s="63">
        <v>1241.436</v>
      </c>
      <c r="H504" s="22"/>
      <c r="I504" s="15" t="s">
        <v>354</v>
      </c>
      <c r="J504" s="22"/>
      <c r="K504" s="22"/>
      <c r="L504" s="22"/>
      <c r="M504" s="22"/>
    </row>
    <row r="505" spans="1:13" s="20" customFormat="1" ht="15">
      <c r="A505" s="12" t="s">
        <v>273</v>
      </c>
      <c r="B505" s="12" t="s">
        <v>274</v>
      </c>
      <c r="C505" s="13" t="s">
        <v>543</v>
      </c>
      <c r="D505" s="15" t="s">
        <v>428</v>
      </c>
      <c r="E505" s="13" t="s">
        <v>429</v>
      </c>
      <c r="F505" s="13" t="s">
        <v>294</v>
      </c>
      <c r="G505" s="63">
        <v>337.815</v>
      </c>
      <c r="H505" s="22"/>
      <c r="I505" s="15" t="s">
        <v>354</v>
      </c>
      <c r="J505" s="22"/>
      <c r="K505" s="22"/>
      <c r="L505" s="22"/>
      <c r="M505" s="22"/>
    </row>
    <row r="506" spans="1:13" s="20" customFormat="1" ht="15">
      <c r="A506" s="12" t="s">
        <v>273</v>
      </c>
      <c r="B506" s="12" t="s">
        <v>274</v>
      </c>
      <c r="C506" s="13" t="s">
        <v>544</v>
      </c>
      <c r="D506" s="15" t="s">
        <v>428</v>
      </c>
      <c r="E506" s="13" t="s">
        <v>429</v>
      </c>
      <c r="F506" s="13" t="s">
        <v>294</v>
      </c>
      <c r="G506" s="63">
        <v>44.5</v>
      </c>
      <c r="H506" s="22"/>
      <c r="I506" s="15" t="s">
        <v>354</v>
      </c>
      <c r="J506" s="22"/>
      <c r="K506" s="22"/>
      <c r="L506" s="22"/>
      <c r="M506" s="22"/>
    </row>
    <row r="507" spans="1:13" s="20" customFormat="1" ht="15">
      <c r="A507" s="12" t="s">
        <v>273</v>
      </c>
      <c r="B507" s="12" t="s">
        <v>274</v>
      </c>
      <c r="C507" s="13" t="s">
        <v>545</v>
      </c>
      <c r="D507" s="15" t="s">
        <v>428</v>
      </c>
      <c r="E507" s="13" t="s">
        <v>429</v>
      </c>
      <c r="F507" s="13" t="s">
        <v>294</v>
      </c>
      <c r="G507" s="63">
        <v>153.384</v>
      </c>
      <c r="H507" s="22"/>
      <c r="I507" s="15" t="s">
        <v>354</v>
      </c>
      <c r="J507" s="22"/>
      <c r="K507" s="22"/>
      <c r="L507" s="22"/>
      <c r="M507" s="22"/>
    </row>
    <row r="508" spans="1:13" s="20" customFormat="1" ht="15">
      <c r="A508" s="12" t="s">
        <v>273</v>
      </c>
      <c r="B508" s="12" t="s">
        <v>274</v>
      </c>
      <c r="C508" s="13" t="s">
        <v>546</v>
      </c>
      <c r="D508" s="15" t="s">
        <v>428</v>
      </c>
      <c r="E508" s="13" t="s">
        <v>429</v>
      </c>
      <c r="F508" s="13" t="s">
        <v>294</v>
      </c>
      <c r="G508" s="63">
        <v>1930.52</v>
      </c>
      <c r="H508" s="22"/>
      <c r="I508" s="15" t="s">
        <v>354</v>
      </c>
      <c r="J508" s="22"/>
      <c r="K508" s="22"/>
      <c r="L508" s="22"/>
      <c r="M508" s="22"/>
    </row>
    <row r="509" spans="1:13" s="20" customFormat="1" ht="15">
      <c r="A509" s="12" t="s">
        <v>273</v>
      </c>
      <c r="B509" s="12" t="s">
        <v>274</v>
      </c>
      <c r="C509" s="13" t="s">
        <v>547</v>
      </c>
      <c r="D509" s="15" t="s">
        <v>428</v>
      </c>
      <c r="E509" s="13" t="s">
        <v>429</v>
      </c>
      <c r="F509" s="13" t="s">
        <v>294</v>
      </c>
      <c r="G509" s="63">
        <v>115.2855</v>
      </c>
      <c r="H509" s="22"/>
      <c r="I509" s="15" t="s">
        <v>354</v>
      </c>
      <c r="J509" s="22"/>
      <c r="K509" s="22"/>
      <c r="L509" s="22"/>
      <c r="M509" s="22"/>
    </row>
    <row r="510" spans="1:13" s="20" customFormat="1" ht="15">
      <c r="A510" s="12" t="s">
        <v>273</v>
      </c>
      <c r="B510" s="12" t="s">
        <v>274</v>
      </c>
      <c r="C510" s="13" t="s">
        <v>548</v>
      </c>
      <c r="D510" s="15" t="s">
        <v>428</v>
      </c>
      <c r="E510" s="13" t="s">
        <v>429</v>
      </c>
      <c r="F510" s="13" t="s">
        <v>294</v>
      </c>
      <c r="G510" s="63">
        <v>700.7</v>
      </c>
      <c r="H510" s="22"/>
      <c r="I510" s="15" t="s">
        <v>354</v>
      </c>
      <c r="J510" s="22"/>
      <c r="K510" s="22"/>
      <c r="L510" s="22"/>
      <c r="M510" s="22"/>
    </row>
    <row r="511" spans="1:13" s="20" customFormat="1" ht="15">
      <c r="A511" s="12" t="s">
        <v>273</v>
      </c>
      <c r="B511" s="12" t="s">
        <v>274</v>
      </c>
      <c r="C511" s="13" t="s">
        <v>549</v>
      </c>
      <c r="D511" s="15" t="s">
        <v>428</v>
      </c>
      <c r="E511" s="13" t="s">
        <v>429</v>
      </c>
      <c r="F511" s="13" t="s">
        <v>294</v>
      </c>
      <c r="G511" s="63">
        <v>69.129</v>
      </c>
      <c r="H511" s="22"/>
      <c r="I511" s="15" t="s">
        <v>354</v>
      </c>
      <c r="J511" s="22"/>
      <c r="K511" s="22"/>
      <c r="L511" s="22"/>
      <c r="M511" s="22"/>
    </row>
    <row r="512" spans="1:13" s="20" customFormat="1" ht="15">
      <c r="A512" s="12" t="s">
        <v>273</v>
      </c>
      <c r="B512" s="12" t="s">
        <v>274</v>
      </c>
      <c r="C512" s="13" t="s">
        <v>550</v>
      </c>
      <c r="D512" s="15" t="s">
        <v>428</v>
      </c>
      <c r="E512" s="13" t="s">
        <v>429</v>
      </c>
      <c r="F512" s="13" t="s">
        <v>294</v>
      </c>
      <c r="G512" s="63">
        <v>210.21</v>
      </c>
      <c r="H512" s="22"/>
      <c r="I512" s="15" t="s">
        <v>354</v>
      </c>
      <c r="J512" s="22"/>
      <c r="K512" s="22"/>
      <c r="L512" s="22"/>
      <c r="M512" s="22"/>
    </row>
    <row r="513" spans="1:13" s="20" customFormat="1" ht="15">
      <c r="A513" s="12" t="s">
        <v>273</v>
      </c>
      <c r="B513" s="12" t="s">
        <v>274</v>
      </c>
      <c r="C513" s="13" t="s">
        <v>551</v>
      </c>
      <c r="D513" s="15" t="s">
        <v>428</v>
      </c>
      <c r="E513" s="13" t="s">
        <v>429</v>
      </c>
      <c r="F513" s="13" t="s">
        <v>333</v>
      </c>
      <c r="G513" s="63">
        <v>3254.6205</v>
      </c>
      <c r="H513" s="22"/>
      <c r="I513" s="15" t="s">
        <v>354</v>
      </c>
      <c r="J513" s="22"/>
      <c r="K513" s="22"/>
      <c r="L513" s="22"/>
      <c r="M513" s="22"/>
    </row>
    <row r="514" spans="1:13" s="20" customFormat="1" ht="15">
      <c r="A514" s="12" t="s">
        <v>273</v>
      </c>
      <c r="B514" s="12" t="s">
        <v>274</v>
      </c>
      <c r="C514" s="13" t="s">
        <v>552</v>
      </c>
      <c r="D514" s="15" t="s">
        <v>428</v>
      </c>
      <c r="E514" s="13" t="s">
        <v>429</v>
      </c>
      <c r="F514" s="13" t="s">
        <v>333</v>
      </c>
      <c r="G514" s="63">
        <v>2348.65</v>
      </c>
      <c r="H514" s="22"/>
      <c r="I514" s="15" t="s">
        <v>354</v>
      </c>
      <c r="J514" s="22"/>
      <c r="K514" s="22"/>
      <c r="L514" s="22"/>
      <c r="M514" s="22"/>
    </row>
    <row r="515" spans="1:13" s="20" customFormat="1" ht="15">
      <c r="A515" s="12" t="s">
        <v>273</v>
      </c>
      <c r="B515" s="12" t="s">
        <v>274</v>
      </c>
      <c r="C515" s="13" t="s">
        <v>553</v>
      </c>
      <c r="D515" s="15" t="s">
        <v>428</v>
      </c>
      <c r="E515" s="13" t="s">
        <v>429</v>
      </c>
      <c r="F515" s="13" t="s">
        <v>333</v>
      </c>
      <c r="G515" s="63">
        <v>8244.8925</v>
      </c>
      <c r="H515" s="22"/>
      <c r="I515" s="15" t="s">
        <v>354</v>
      </c>
      <c r="J515" s="22"/>
      <c r="K515" s="22"/>
      <c r="L515" s="22"/>
      <c r="M515" s="22"/>
    </row>
    <row r="516" spans="1:13" s="20" customFormat="1" ht="15">
      <c r="A516" s="12" t="s">
        <v>273</v>
      </c>
      <c r="B516" s="12" t="s">
        <v>274</v>
      </c>
      <c r="C516" s="13" t="s">
        <v>554</v>
      </c>
      <c r="D516" s="15" t="s">
        <v>428</v>
      </c>
      <c r="E516" s="13" t="s">
        <v>429</v>
      </c>
      <c r="F516" s="13" t="s">
        <v>333</v>
      </c>
      <c r="G516" s="63">
        <v>1350</v>
      </c>
      <c r="H516" s="22"/>
      <c r="I516" s="15" t="s">
        <v>354</v>
      </c>
      <c r="J516" s="22"/>
      <c r="K516" s="22"/>
      <c r="L516" s="22"/>
      <c r="M516" s="22"/>
    </row>
    <row r="517" spans="1:13" s="20" customFormat="1" ht="15">
      <c r="A517" s="12" t="s">
        <v>273</v>
      </c>
      <c r="B517" s="12" t="s">
        <v>274</v>
      </c>
      <c r="C517" s="13" t="s">
        <v>555</v>
      </c>
      <c r="D517" s="15" t="s">
        <v>428</v>
      </c>
      <c r="E517" s="13" t="s">
        <v>429</v>
      </c>
      <c r="F517" s="13" t="s">
        <v>333</v>
      </c>
      <c r="G517" s="63">
        <v>46187.16</v>
      </c>
      <c r="H517" s="22"/>
      <c r="I517" s="15" t="s">
        <v>354</v>
      </c>
      <c r="J517" s="22"/>
      <c r="K517" s="22"/>
      <c r="L517" s="22"/>
      <c r="M517" s="22"/>
    </row>
    <row r="518" spans="1:13" s="20" customFormat="1" ht="15">
      <c r="A518" s="12" t="s">
        <v>273</v>
      </c>
      <c r="B518" s="12" t="s">
        <v>274</v>
      </c>
      <c r="C518" s="13" t="s">
        <v>556</v>
      </c>
      <c r="D518" s="15" t="s">
        <v>428</v>
      </c>
      <c r="E518" s="13" t="s">
        <v>429</v>
      </c>
      <c r="F518" s="13" t="s">
        <v>333</v>
      </c>
      <c r="G518" s="63">
        <v>3763.52</v>
      </c>
      <c r="H518" s="22"/>
      <c r="I518" s="15" t="s">
        <v>354</v>
      </c>
      <c r="J518" s="22"/>
      <c r="K518" s="22"/>
      <c r="L518" s="22"/>
      <c r="M518" s="22"/>
    </row>
    <row r="519" spans="1:13" s="20" customFormat="1" ht="15">
      <c r="A519" s="12" t="s">
        <v>273</v>
      </c>
      <c r="B519" s="12" t="s">
        <v>274</v>
      </c>
      <c r="C519" s="13" t="s">
        <v>557</v>
      </c>
      <c r="D519" s="15" t="s">
        <v>428</v>
      </c>
      <c r="E519" s="13" t="s">
        <v>429</v>
      </c>
      <c r="F519" s="13" t="s">
        <v>333</v>
      </c>
      <c r="G519" s="63">
        <v>3155.36</v>
      </c>
      <c r="H519" s="22"/>
      <c r="I519" s="15" t="s">
        <v>354</v>
      </c>
      <c r="J519" s="22"/>
      <c r="K519" s="22"/>
      <c r="L519" s="22"/>
      <c r="M519" s="22"/>
    </row>
    <row r="520" spans="1:13" s="20" customFormat="1" ht="15">
      <c r="A520" s="12" t="s">
        <v>273</v>
      </c>
      <c r="B520" s="12" t="s">
        <v>274</v>
      </c>
      <c r="C520" s="13" t="s">
        <v>558</v>
      </c>
      <c r="D520" s="15" t="s">
        <v>428</v>
      </c>
      <c r="E520" s="13" t="s">
        <v>429</v>
      </c>
      <c r="F520" s="13" t="s">
        <v>333</v>
      </c>
      <c r="G520" s="63">
        <v>154.44</v>
      </c>
      <c r="H520" s="22"/>
      <c r="I520" s="15" t="s">
        <v>354</v>
      </c>
      <c r="J520" s="22"/>
      <c r="K520" s="22"/>
      <c r="L520" s="22"/>
      <c r="M520" s="22"/>
    </row>
    <row r="521" spans="1:13" s="20" customFormat="1" ht="15">
      <c r="A521" s="12" t="s">
        <v>273</v>
      </c>
      <c r="B521" s="12" t="s">
        <v>274</v>
      </c>
      <c r="C521" s="13" t="s">
        <v>559</v>
      </c>
      <c r="D521" s="15" t="s">
        <v>428</v>
      </c>
      <c r="E521" s="13" t="s">
        <v>429</v>
      </c>
      <c r="F521" s="13" t="s">
        <v>560</v>
      </c>
      <c r="G521" s="63">
        <v>1585.9</v>
      </c>
      <c r="H521" s="22"/>
      <c r="I521" s="15" t="s">
        <v>354</v>
      </c>
      <c r="J521" s="22"/>
      <c r="K521" s="22"/>
      <c r="L521" s="22"/>
      <c r="M521" s="22"/>
    </row>
    <row r="522" spans="1:13" s="20" customFormat="1" ht="15">
      <c r="A522" s="12" t="s">
        <v>273</v>
      </c>
      <c r="B522" s="12" t="s">
        <v>274</v>
      </c>
      <c r="C522" s="13" t="s">
        <v>561</v>
      </c>
      <c r="D522" s="15" t="s">
        <v>428</v>
      </c>
      <c r="E522" s="13" t="s">
        <v>429</v>
      </c>
      <c r="F522" s="13" t="s">
        <v>560</v>
      </c>
      <c r="G522" s="63">
        <v>144</v>
      </c>
      <c r="H522" s="22"/>
      <c r="I522" s="15" t="s">
        <v>354</v>
      </c>
      <c r="J522" s="22"/>
      <c r="K522" s="22"/>
      <c r="L522" s="22"/>
      <c r="M522" s="22"/>
    </row>
    <row r="523" spans="1:13" s="20" customFormat="1" ht="15">
      <c r="A523" s="12" t="s">
        <v>273</v>
      </c>
      <c r="B523" s="12" t="s">
        <v>274</v>
      </c>
      <c r="C523" s="13" t="s">
        <v>562</v>
      </c>
      <c r="D523" s="15" t="s">
        <v>428</v>
      </c>
      <c r="E523" s="13" t="s">
        <v>429</v>
      </c>
      <c r="F523" s="13" t="s">
        <v>560</v>
      </c>
      <c r="G523" s="63">
        <v>67.41</v>
      </c>
      <c r="H523" s="22"/>
      <c r="I523" s="15" t="s">
        <v>354</v>
      </c>
      <c r="J523" s="22"/>
      <c r="K523" s="22"/>
      <c r="L523" s="22"/>
      <c r="M523" s="22"/>
    </row>
    <row r="524" spans="1:13" s="20" customFormat="1" ht="15">
      <c r="A524" s="12" t="s">
        <v>273</v>
      </c>
      <c r="B524" s="12" t="s">
        <v>274</v>
      </c>
      <c r="C524" s="13" t="s">
        <v>563</v>
      </c>
      <c r="D524" s="15" t="s">
        <v>428</v>
      </c>
      <c r="E524" s="13" t="s">
        <v>429</v>
      </c>
      <c r="F524" s="13" t="s">
        <v>564</v>
      </c>
      <c r="G524" s="63">
        <v>71.104</v>
      </c>
      <c r="H524" s="22"/>
      <c r="I524" s="15" t="s">
        <v>354</v>
      </c>
      <c r="J524" s="22"/>
      <c r="K524" s="22"/>
      <c r="L524" s="22"/>
      <c r="M524" s="22"/>
    </row>
    <row r="525" spans="1:13" s="20" customFormat="1" ht="45">
      <c r="A525" s="12" t="s">
        <v>273</v>
      </c>
      <c r="B525" s="12" t="s">
        <v>274</v>
      </c>
      <c r="C525" s="13" t="s">
        <v>565</v>
      </c>
      <c r="D525" s="15" t="s">
        <v>428</v>
      </c>
      <c r="E525" s="13" t="s">
        <v>429</v>
      </c>
      <c r="F525" s="13" t="s">
        <v>335</v>
      </c>
      <c r="G525" s="63">
        <v>120.4</v>
      </c>
      <c r="H525" s="22"/>
      <c r="I525" s="15" t="s">
        <v>354</v>
      </c>
      <c r="J525" s="22"/>
      <c r="K525" s="22"/>
      <c r="L525" s="22"/>
      <c r="M525" s="22"/>
    </row>
    <row r="526" spans="1:13" s="20" customFormat="1" ht="45">
      <c r="A526" s="12" t="s">
        <v>273</v>
      </c>
      <c r="B526" s="12" t="s">
        <v>274</v>
      </c>
      <c r="C526" s="13" t="s">
        <v>566</v>
      </c>
      <c r="D526" s="15" t="s">
        <v>428</v>
      </c>
      <c r="E526" s="13" t="s">
        <v>429</v>
      </c>
      <c r="F526" s="13" t="s">
        <v>335</v>
      </c>
      <c r="G526" s="63">
        <v>3795.33</v>
      </c>
      <c r="H526" s="22"/>
      <c r="I526" s="15" t="s">
        <v>354</v>
      </c>
      <c r="J526" s="22"/>
      <c r="K526" s="22"/>
      <c r="L526" s="22"/>
      <c r="M526" s="22"/>
    </row>
    <row r="527" spans="1:13" s="20" customFormat="1" ht="15">
      <c r="A527" s="12" t="s">
        <v>273</v>
      </c>
      <c r="B527" s="12" t="s">
        <v>274</v>
      </c>
      <c r="C527" s="13" t="s">
        <v>567</v>
      </c>
      <c r="D527" s="15" t="s">
        <v>428</v>
      </c>
      <c r="E527" s="13" t="s">
        <v>429</v>
      </c>
      <c r="F527" s="13" t="s">
        <v>568</v>
      </c>
      <c r="G527" s="63">
        <v>737.6288</v>
      </c>
      <c r="H527" s="22"/>
      <c r="I527" s="15" t="s">
        <v>354</v>
      </c>
      <c r="J527" s="22"/>
      <c r="K527" s="22"/>
      <c r="L527" s="22"/>
      <c r="M527" s="22"/>
    </row>
    <row r="528" spans="1:13" s="20" customFormat="1" ht="15">
      <c r="A528" s="12" t="s">
        <v>273</v>
      </c>
      <c r="B528" s="12" t="s">
        <v>274</v>
      </c>
      <c r="C528" s="13" t="s">
        <v>569</v>
      </c>
      <c r="D528" s="15" t="s">
        <v>428</v>
      </c>
      <c r="E528" s="13" t="s">
        <v>429</v>
      </c>
      <c r="F528" s="13" t="s">
        <v>568</v>
      </c>
      <c r="G528" s="63">
        <v>2659.980542</v>
      </c>
      <c r="H528" s="22"/>
      <c r="I528" s="15" t="s">
        <v>354</v>
      </c>
      <c r="J528" s="22"/>
      <c r="K528" s="22"/>
      <c r="L528" s="22"/>
      <c r="M528" s="22"/>
    </row>
    <row r="529" spans="1:13" s="20" customFormat="1" ht="30">
      <c r="A529" s="12" t="s">
        <v>273</v>
      </c>
      <c r="B529" s="12" t="s">
        <v>274</v>
      </c>
      <c r="C529" s="13" t="s">
        <v>570</v>
      </c>
      <c r="D529" s="15" t="s">
        <v>428</v>
      </c>
      <c r="E529" s="13" t="s">
        <v>429</v>
      </c>
      <c r="F529" s="13" t="s">
        <v>465</v>
      </c>
      <c r="G529" s="63">
        <v>1259.76</v>
      </c>
      <c r="H529" s="22"/>
      <c r="I529" s="15" t="s">
        <v>354</v>
      </c>
      <c r="J529" s="22"/>
      <c r="K529" s="22"/>
      <c r="L529" s="22"/>
      <c r="M529" s="22"/>
    </row>
    <row r="530" spans="1:13" s="20" customFormat="1" ht="15">
      <c r="A530" s="12" t="s">
        <v>273</v>
      </c>
      <c r="B530" s="12" t="s">
        <v>274</v>
      </c>
      <c r="C530" s="13" t="s">
        <v>571</v>
      </c>
      <c r="D530" s="15" t="s">
        <v>428</v>
      </c>
      <c r="E530" s="13" t="s">
        <v>429</v>
      </c>
      <c r="F530" s="13" t="s">
        <v>467</v>
      </c>
      <c r="G530" s="63">
        <v>126.5</v>
      </c>
      <c r="H530" s="22"/>
      <c r="I530" s="15" t="s">
        <v>354</v>
      </c>
      <c r="J530" s="22"/>
      <c r="K530" s="22"/>
      <c r="L530" s="22"/>
      <c r="M530" s="22"/>
    </row>
    <row r="531" spans="1:13" s="20" customFormat="1" ht="15">
      <c r="A531" s="12" t="s">
        <v>273</v>
      </c>
      <c r="B531" s="12" t="s">
        <v>274</v>
      </c>
      <c r="C531" s="13" t="s">
        <v>572</v>
      </c>
      <c r="D531" s="15" t="s">
        <v>428</v>
      </c>
      <c r="E531" s="13" t="s">
        <v>429</v>
      </c>
      <c r="F531" s="13" t="s">
        <v>467</v>
      </c>
      <c r="G531" s="63">
        <v>3017.88</v>
      </c>
      <c r="H531" s="22"/>
      <c r="I531" s="15" t="s">
        <v>354</v>
      </c>
      <c r="J531" s="22"/>
      <c r="K531" s="22"/>
      <c r="L531" s="22"/>
      <c r="M531" s="22"/>
    </row>
    <row r="532" spans="1:13" s="20" customFormat="1" ht="15">
      <c r="A532" s="12" t="s">
        <v>273</v>
      </c>
      <c r="B532" s="12" t="s">
        <v>274</v>
      </c>
      <c r="C532" s="13" t="s">
        <v>573</v>
      </c>
      <c r="D532" s="15" t="s">
        <v>428</v>
      </c>
      <c r="E532" s="13" t="s">
        <v>429</v>
      </c>
      <c r="F532" s="13" t="s">
        <v>574</v>
      </c>
      <c r="G532" s="63">
        <v>330.087</v>
      </c>
      <c r="H532" s="22"/>
      <c r="I532" s="15" t="s">
        <v>354</v>
      </c>
      <c r="J532" s="22"/>
      <c r="K532" s="22"/>
      <c r="L532" s="22"/>
      <c r="M532" s="22"/>
    </row>
    <row r="533" spans="1:13" s="20" customFormat="1" ht="15">
      <c r="A533" s="12" t="s">
        <v>273</v>
      </c>
      <c r="B533" s="12" t="s">
        <v>274</v>
      </c>
      <c r="C533" s="13" t="s">
        <v>575</v>
      </c>
      <c r="D533" s="15" t="s">
        <v>428</v>
      </c>
      <c r="E533" s="13" t="s">
        <v>429</v>
      </c>
      <c r="F533" s="13" t="s">
        <v>576</v>
      </c>
      <c r="G533" s="63">
        <v>79.06</v>
      </c>
      <c r="H533" s="22"/>
      <c r="I533" s="15" t="s">
        <v>354</v>
      </c>
      <c r="J533" s="22"/>
      <c r="K533" s="22"/>
      <c r="L533" s="22"/>
      <c r="M533" s="22"/>
    </row>
    <row r="534" spans="1:13" s="20" customFormat="1" ht="15">
      <c r="A534" s="12" t="s">
        <v>273</v>
      </c>
      <c r="B534" s="12" t="s">
        <v>274</v>
      </c>
      <c r="C534" s="13" t="s">
        <v>577</v>
      </c>
      <c r="D534" s="15" t="s">
        <v>428</v>
      </c>
      <c r="E534" s="13" t="s">
        <v>429</v>
      </c>
      <c r="F534" s="13" t="s">
        <v>576</v>
      </c>
      <c r="G534" s="63">
        <v>180.72648</v>
      </c>
      <c r="H534" s="22"/>
      <c r="I534" s="15" t="s">
        <v>354</v>
      </c>
      <c r="J534" s="22"/>
      <c r="K534" s="22"/>
      <c r="L534" s="22"/>
      <c r="M534" s="22"/>
    </row>
    <row r="535" spans="1:13" s="20" customFormat="1" ht="15">
      <c r="A535" s="12" t="s">
        <v>273</v>
      </c>
      <c r="B535" s="12" t="s">
        <v>274</v>
      </c>
      <c r="C535" s="13" t="s">
        <v>578</v>
      </c>
      <c r="D535" s="15" t="s">
        <v>428</v>
      </c>
      <c r="E535" s="13" t="s">
        <v>429</v>
      </c>
      <c r="F535" s="13" t="s">
        <v>342</v>
      </c>
      <c r="G535" s="63">
        <v>5032.74</v>
      </c>
      <c r="H535" s="22"/>
      <c r="I535" s="15" t="s">
        <v>354</v>
      </c>
      <c r="J535" s="22"/>
      <c r="K535" s="22"/>
      <c r="L535" s="22"/>
      <c r="M535" s="22"/>
    </row>
    <row r="536" spans="1:13" s="20" customFormat="1" ht="15">
      <c r="A536" s="12" t="s">
        <v>273</v>
      </c>
      <c r="B536" s="12" t="s">
        <v>274</v>
      </c>
      <c r="C536" s="13" t="s">
        <v>579</v>
      </c>
      <c r="D536" s="15" t="s">
        <v>428</v>
      </c>
      <c r="E536" s="13" t="s">
        <v>429</v>
      </c>
      <c r="F536" s="13" t="s">
        <v>342</v>
      </c>
      <c r="G536" s="63">
        <v>55.63144</v>
      </c>
      <c r="H536" s="22"/>
      <c r="I536" s="15" t="s">
        <v>354</v>
      </c>
      <c r="J536" s="22"/>
      <c r="K536" s="22"/>
      <c r="L536" s="22"/>
      <c r="M536" s="22"/>
    </row>
    <row r="537" spans="1:13" s="20" customFormat="1" ht="15">
      <c r="A537" s="12" t="s">
        <v>273</v>
      </c>
      <c r="B537" s="12" t="s">
        <v>274</v>
      </c>
      <c r="C537" s="13" t="s">
        <v>580</v>
      </c>
      <c r="D537" s="15" t="s">
        <v>428</v>
      </c>
      <c r="E537" s="13" t="s">
        <v>429</v>
      </c>
      <c r="F537" s="13" t="s">
        <v>342</v>
      </c>
      <c r="G537" s="63">
        <v>13.7368</v>
      </c>
      <c r="H537" s="22"/>
      <c r="I537" s="15" t="s">
        <v>354</v>
      </c>
      <c r="J537" s="22"/>
      <c r="K537" s="22"/>
      <c r="L537" s="22"/>
      <c r="M537" s="22"/>
    </row>
    <row r="538" spans="1:13" s="20" customFormat="1" ht="15">
      <c r="A538" s="12" t="s">
        <v>273</v>
      </c>
      <c r="B538" s="12" t="s">
        <v>274</v>
      </c>
      <c r="C538" s="13" t="s">
        <v>581</v>
      </c>
      <c r="D538" s="15" t="s">
        <v>428</v>
      </c>
      <c r="E538" s="13" t="s">
        <v>429</v>
      </c>
      <c r="F538" s="13" t="s">
        <v>342</v>
      </c>
      <c r="G538" s="63">
        <v>231.9826</v>
      </c>
      <c r="H538" s="22"/>
      <c r="I538" s="15" t="s">
        <v>354</v>
      </c>
      <c r="J538" s="22"/>
      <c r="K538" s="22"/>
      <c r="L538" s="22"/>
      <c r="M538" s="22"/>
    </row>
    <row r="539" spans="1:13" s="20" customFormat="1" ht="30">
      <c r="A539" s="12" t="s">
        <v>273</v>
      </c>
      <c r="B539" s="12" t="s">
        <v>274</v>
      </c>
      <c r="C539" s="13" t="s">
        <v>582</v>
      </c>
      <c r="D539" s="15" t="s">
        <v>428</v>
      </c>
      <c r="E539" s="13" t="s">
        <v>429</v>
      </c>
      <c r="F539" s="13" t="s">
        <v>470</v>
      </c>
      <c r="G539" s="63">
        <v>726.2682</v>
      </c>
      <c r="H539" s="22"/>
      <c r="I539" s="15" t="s">
        <v>354</v>
      </c>
      <c r="J539" s="22"/>
      <c r="K539" s="22"/>
      <c r="L539" s="22"/>
      <c r="M539" s="22"/>
    </row>
    <row r="540" spans="1:13" s="20" customFormat="1" ht="30">
      <c r="A540" s="12" t="s">
        <v>273</v>
      </c>
      <c r="B540" s="12" t="s">
        <v>274</v>
      </c>
      <c r="C540" s="13" t="s">
        <v>583</v>
      </c>
      <c r="D540" s="15" t="s">
        <v>428</v>
      </c>
      <c r="E540" s="13" t="s">
        <v>429</v>
      </c>
      <c r="F540" s="13" t="s">
        <v>470</v>
      </c>
      <c r="G540" s="63">
        <v>1368.63</v>
      </c>
      <c r="H540" s="22"/>
      <c r="I540" s="15" t="s">
        <v>354</v>
      </c>
      <c r="J540" s="22"/>
      <c r="K540" s="22"/>
      <c r="L540" s="22"/>
      <c r="M540" s="22"/>
    </row>
    <row r="541" spans="1:13" s="20" customFormat="1" ht="30">
      <c r="A541" s="12" t="s">
        <v>273</v>
      </c>
      <c r="B541" s="12" t="s">
        <v>274</v>
      </c>
      <c r="C541" s="13" t="s">
        <v>584</v>
      </c>
      <c r="D541" s="15" t="s">
        <v>428</v>
      </c>
      <c r="E541" s="13" t="s">
        <v>429</v>
      </c>
      <c r="F541" s="13" t="s">
        <v>470</v>
      </c>
      <c r="G541" s="63">
        <v>3081.382</v>
      </c>
      <c r="H541" s="22"/>
      <c r="I541" s="15" t="s">
        <v>354</v>
      </c>
      <c r="J541" s="22"/>
      <c r="K541" s="22"/>
      <c r="L541" s="22"/>
      <c r="M541" s="22"/>
    </row>
    <row r="542" spans="1:13" s="20" customFormat="1" ht="30">
      <c r="A542" s="12" t="s">
        <v>273</v>
      </c>
      <c r="B542" s="12" t="s">
        <v>274</v>
      </c>
      <c r="C542" s="13" t="s">
        <v>585</v>
      </c>
      <c r="D542" s="15" t="s">
        <v>428</v>
      </c>
      <c r="E542" s="13" t="s">
        <v>429</v>
      </c>
      <c r="F542" s="13" t="s">
        <v>470</v>
      </c>
      <c r="G542" s="63">
        <v>594.27</v>
      </c>
      <c r="H542" s="22"/>
      <c r="I542" s="15" t="s">
        <v>354</v>
      </c>
      <c r="J542" s="22"/>
      <c r="K542" s="22"/>
      <c r="L542" s="22"/>
      <c r="M542" s="22"/>
    </row>
    <row r="543" spans="1:13" s="20" customFormat="1" ht="30">
      <c r="A543" s="12" t="s">
        <v>273</v>
      </c>
      <c r="B543" s="12" t="s">
        <v>274</v>
      </c>
      <c r="C543" s="13" t="s">
        <v>586</v>
      </c>
      <c r="D543" s="15" t="s">
        <v>428</v>
      </c>
      <c r="E543" s="13" t="s">
        <v>429</v>
      </c>
      <c r="F543" s="13" t="s">
        <v>470</v>
      </c>
      <c r="G543" s="63">
        <v>102.375</v>
      </c>
      <c r="H543" s="22"/>
      <c r="I543" s="15" t="s">
        <v>354</v>
      </c>
      <c r="J543" s="22"/>
      <c r="K543" s="22"/>
      <c r="L543" s="22"/>
      <c r="M543" s="22"/>
    </row>
    <row r="544" spans="1:13" s="20" customFormat="1" ht="30">
      <c r="A544" s="12" t="s">
        <v>273</v>
      </c>
      <c r="B544" s="12" t="s">
        <v>274</v>
      </c>
      <c r="C544" s="13" t="s">
        <v>587</v>
      </c>
      <c r="D544" s="15" t="s">
        <v>428</v>
      </c>
      <c r="E544" s="13" t="s">
        <v>429</v>
      </c>
      <c r="F544" s="13" t="s">
        <v>588</v>
      </c>
      <c r="G544" s="63">
        <v>186.02</v>
      </c>
      <c r="H544" s="22"/>
      <c r="I544" s="15" t="s">
        <v>354</v>
      </c>
      <c r="J544" s="22"/>
      <c r="K544" s="22"/>
      <c r="L544" s="22"/>
      <c r="M544" s="22"/>
    </row>
    <row r="545" spans="1:13" s="20" customFormat="1" ht="15">
      <c r="A545" s="12" t="s">
        <v>273</v>
      </c>
      <c r="B545" s="12" t="s">
        <v>274</v>
      </c>
      <c r="C545" s="13" t="s">
        <v>589</v>
      </c>
      <c r="D545" s="15" t="s">
        <v>428</v>
      </c>
      <c r="E545" s="13" t="s">
        <v>429</v>
      </c>
      <c r="F545" s="13" t="s">
        <v>347</v>
      </c>
      <c r="G545" s="63">
        <v>81.84</v>
      </c>
      <c r="H545" s="22"/>
      <c r="I545" s="15" t="s">
        <v>354</v>
      </c>
      <c r="J545" s="22"/>
      <c r="K545" s="22"/>
      <c r="L545" s="22"/>
      <c r="M545" s="22"/>
    </row>
    <row r="546" spans="1:13" s="20" customFormat="1" ht="30">
      <c r="A546" s="12" t="s">
        <v>273</v>
      </c>
      <c r="B546" s="12" t="s">
        <v>274</v>
      </c>
      <c r="C546" s="13" t="s">
        <v>590</v>
      </c>
      <c r="D546" s="15" t="s">
        <v>428</v>
      </c>
      <c r="E546" s="13" t="s">
        <v>429</v>
      </c>
      <c r="F546" s="13" t="s">
        <v>479</v>
      </c>
      <c r="G546" s="63">
        <v>7881.5</v>
      </c>
      <c r="H546" s="22"/>
      <c r="I546" s="15" t="s">
        <v>354</v>
      </c>
      <c r="J546" s="22"/>
      <c r="K546" s="22"/>
      <c r="L546" s="22"/>
      <c r="M546" s="22"/>
    </row>
    <row r="547" spans="1:13" s="20" customFormat="1" ht="15">
      <c r="A547" s="12" t="s">
        <v>273</v>
      </c>
      <c r="B547" s="12" t="s">
        <v>274</v>
      </c>
      <c r="C547" s="13" t="s">
        <v>591</v>
      </c>
      <c r="D547" s="15" t="s">
        <v>428</v>
      </c>
      <c r="E547" s="13" t="s">
        <v>429</v>
      </c>
      <c r="F547" s="13" t="s">
        <v>482</v>
      </c>
      <c r="G547" s="63">
        <v>792</v>
      </c>
      <c r="H547" s="22"/>
      <c r="I547" s="15" t="s">
        <v>354</v>
      </c>
      <c r="J547" s="22"/>
      <c r="K547" s="22"/>
      <c r="L547" s="22"/>
      <c r="M547" s="22"/>
    </row>
    <row r="548" spans="1:13" s="20" customFormat="1" ht="30">
      <c r="A548" s="12" t="s">
        <v>273</v>
      </c>
      <c r="B548" s="12" t="s">
        <v>274</v>
      </c>
      <c r="C548" s="13" t="s">
        <v>592</v>
      </c>
      <c r="D548" s="15" t="s">
        <v>428</v>
      </c>
      <c r="E548" s="13" t="s">
        <v>429</v>
      </c>
      <c r="F548" s="13" t="s">
        <v>484</v>
      </c>
      <c r="G548" s="63">
        <v>195.03</v>
      </c>
      <c r="H548" s="22"/>
      <c r="I548" s="15" t="s">
        <v>354</v>
      </c>
      <c r="J548" s="22"/>
      <c r="K548" s="22"/>
      <c r="L548" s="22"/>
      <c r="M548" s="22"/>
    </row>
    <row r="549" spans="1:13" s="20" customFormat="1" ht="30">
      <c r="A549" s="12" t="s">
        <v>273</v>
      </c>
      <c r="B549" s="12" t="s">
        <v>274</v>
      </c>
      <c r="C549" s="13" t="s">
        <v>593</v>
      </c>
      <c r="D549" s="15" t="s">
        <v>428</v>
      </c>
      <c r="E549" s="13" t="s">
        <v>429</v>
      </c>
      <c r="F549" s="13" t="s">
        <v>484</v>
      </c>
      <c r="G549" s="63">
        <v>134.017</v>
      </c>
      <c r="H549" s="22"/>
      <c r="I549" s="15" t="s">
        <v>354</v>
      </c>
      <c r="J549" s="22"/>
      <c r="K549" s="22"/>
      <c r="L549" s="22"/>
      <c r="M549" s="22"/>
    </row>
    <row r="550" spans="1:13" s="20" customFormat="1" ht="30">
      <c r="A550" s="12" t="s">
        <v>273</v>
      </c>
      <c r="B550" s="12" t="s">
        <v>274</v>
      </c>
      <c r="C550" s="13" t="s">
        <v>594</v>
      </c>
      <c r="D550" s="15" t="s">
        <v>428</v>
      </c>
      <c r="E550" s="13" t="s">
        <v>429</v>
      </c>
      <c r="F550" s="13" t="s">
        <v>484</v>
      </c>
      <c r="G550" s="63">
        <v>34.4014</v>
      </c>
      <c r="H550" s="22"/>
      <c r="I550" s="15" t="s">
        <v>354</v>
      </c>
      <c r="J550" s="22"/>
      <c r="K550" s="22"/>
      <c r="L550" s="22"/>
      <c r="M550" s="22"/>
    </row>
    <row r="551" spans="1:13" s="20" customFormat="1" ht="15">
      <c r="A551" s="12" t="s">
        <v>273</v>
      </c>
      <c r="B551" s="12" t="s">
        <v>274</v>
      </c>
      <c r="C551" s="13" t="s">
        <v>595</v>
      </c>
      <c r="D551" s="15" t="s">
        <v>428</v>
      </c>
      <c r="E551" s="13" t="s">
        <v>429</v>
      </c>
      <c r="F551" s="13" t="s">
        <v>596</v>
      </c>
      <c r="G551" s="63">
        <v>557.451</v>
      </c>
      <c r="H551" s="22"/>
      <c r="I551" s="15" t="s">
        <v>354</v>
      </c>
      <c r="J551" s="22"/>
      <c r="K551" s="22"/>
      <c r="L551" s="22"/>
      <c r="M551" s="22"/>
    </row>
    <row r="552" spans="1:13" s="20" customFormat="1" ht="30">
      <c r="A552" s="12" t="s">
        <v>273</v>
      </c>
      <c r="B552" s="12" t="s">
        <v>274</v>
      </c>
      <c r="C552" s="13" t="s">
        <v>597</v>
      </c>
      <c r="D552" s="15" t="s">
        <v>428</v>
      </c>
      <c r="E552" s="13" t="s">
        <v>429</v>
      </c>
      <c r="F552" s="13" t="s">
        <v>296</v>
      </c>
      <c r="G552" s="63">
        <v>1634.661058</v>
      </c>
      <c r="H552" s="22"/>
      <c r="I552" s="15" t="s">
        <v>354</v>
      </c>
      <c r="J552" s="22"/>
      <c r="K552" s="22"/>
      <c r="L552" s="22"/>
      <c r="M552" s="22"/>
    </row>
    <row r="553" spans="1:13" s="20" customFormat="1" ht="30">
      <c r="A553" s="12" t="s">
        <v>273</v>
      </c>
      <c r="B553" s="12" t="s">
        <v>274</v>
      </c>
      <c r="C553" s="13" t="s">
        <v>598</v>
      </c>
      <c r="D553" s="15" t="s">
        <v>428</v>
      </c>
      <c r="E553" s="13" t="s">
        <v>429</v>
      </c>
      <c r="F553" s="13" t="s">
        <v>296</v>
      </c>
      <c r="G553" s="63">
        <v>22.180032</v>
      </c>
      <c r="H553" s="22"/>
      <c r="I553" s="15" t="s">
        <v>354</v>
      </c>
      <c r="J553" s="22"/>
      <c r="K553" s="22"/>
      <c r="L553" s="22"/>
      <c r="M553" s="22"/>
    </row>
    <row r="554" spans="1:13" s="20" customFormat="1" ht="15">
      <c r="A554" s="12" t="s">
        <v>273</v>
      </c>
      <c r="B554" s="12" t="s">
        <v>274</v>
      </c>
      <c r="C554" s="13" t="s">
        <v>599</v>
      </c>
      <c r="D554" s="15" t="s">
        <v>428</v>
      </c>
      <c r="E554" s="13" t="s">
        <v>429</v>
      </c>
      <c r="F554" s="13" t="s">
        <v>600</v>
      </c>
      <c r="G554" s="63">
        <v>637.518</v>
      </c>
      <c r="H554" s="22"/>
      <c r="I554" s="15" t="s">
        <v>354</v>
      </c>
      <c r="J554" s="22"/>
      <c r="K554" s="22"/>
      <c r="L554" s="22"/>
      <c r="M554" s="22"/>
    </row>
    <row r="555" spans="1:13" s="20" customFormat="1" ht="15">
      <c r="A555" s="12" t="s">
        <v>273</v>
      </c>
      <c r="B555" s="12" t="s">
        <v>274</v>
      </c>
      <c r="C555" s="13" t="s">
        <v>601</v>
      </c>
      <c r="D555" s="15" t="s">
        <v>428</v>
      </c>
      <c r="E555" s="13" t="s">
        <v>429</v>
      </c>
      <c r="F555" s="13" t="s">
        <v>600</v>
      </c>
      <c r="G555" s="63">
        <v>1442.76</v>
      </c>
      <c r="H555" s="22"/>
      <c r="I555" s="15" t="s">
        <v>354</v>
      </c>
      <c r="J555" s="22"/>
      <c r="K555" s="22"/>
      <c r="L555" s="22"/>
      <c r="M555" s="22"/>
    </row>
    <row r="556" spans="1:13" s="20" customFormat="1" ht="30">
      <c r="A556" s="12" t="s">
        <v>273</v>
      </c>
      <c r="B556" s="12" t="s">
        <v>274</v>
      </c>
      <c r="C556" s="13" t="s">
        <v>602</v>
      </c>
      <c r="D556" s="15" t="s">
        <v>428</v>
      </c>
      <c r="E556" s="13" t="s">
        <v>429</v>
      </c>
      <c r="F556" s="13" t="s">
        <v>603</v>
      </c>
      <c r="G556" s="63">
        <v>418</v>
      </c>
      <c r="H556" s="22"/>
      <c r="I556" s="15" t="s">
        <v>354</v>
      </c>
      <c r="J556" s="22"/>
      <c r="K556" s="22"/>
      <c r="L556" s="22"/>
      <c r="M556" s="22"/>
    </row>
    <row r="557" ht="15">
      <c r="G557">
        <f>SUM(G4:G556)</f>
        <v>1200710.4540858571</v>
      </c>
    </row>
    <row r="558" ht="15">
      <c r="U558">
        <v>9720</v>
      </c>
    </row>
    <row r="559" ht="15">
      <c r="U559">
        <v>28439.6</v>
      </c>
    </row>
    <row r="560" ht="15">
      <c r="U560">
        <v>404387.53</v>
      </c>
    </row>
    <row r="561" ht="15">
      <c r="U561">
        <v>129421.21</v>
      </c>
    </row>
    <row r="562" ht="15">
      <c r="U562">
        <v>819336.5</v>
      </c>
    </row>
    <row r="563" ht="15">
      <c r="U563">
        <f>SUM(U558:U562)</f>
        <v>1391304.8399999999</v>
      </c>
    </row>
  </sheetData>
  <sheetProtection/>
  <mergeCells count="11">
    <mergeCell ref="G2:G3"/>
    <mergeCell ref="H2:J2"/>
    <mergeCell ref="K2:L2"/>
    <mergeCell ref="M2:M3"/>
    <mergeCell ref="M117:M135"/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42.00390625" style="0" customWidth="1"/>
    <col min="2" max="2" width="25.8515625" style="0" customWidth="1"/>
    <col min="3" max="3" width="24.00390625" style="0" bestFit="1" customWidth="1"/>
    <col min="4" max="4" width="20.140625" style="0" customWidth="1"/>
  </cols>
  <sheetData>
    <row r="2" spans="1:4" ht="15">
      <c r="A2" s="44" t="s">
        <v>975</v>
      </c>
      <c r="B2" s="44" t="s">
        <v>976</v>
      </c>
      <c r="C2" s="44" t="s">
        <v>248</v>
      </c>
      <c r="D2" s="44">
        <v>56725.8</v>
      </c>
    </row>
    <row r="3" spans="1:4" ht="15">
      <c r="A3" s="44" t="s">
        <v>975</v>
      </c>
      <c r="B3" s="44" t="s">
        <v>976</v>
      </c>
      <c r="C3" s="44" t="s">
        <v>248</v>
      </c>
      <c r="D3" s="44">
        <v>2185.75</v>
      </c>
    </row>
    <row r="4" spans="1:4" ht="15">
      <c r="A4" s="44" t="s">
        <v>975</v>
      </c>
      <c r="B4" s="44" t="s">
        <v>976</v>
      </c>
      <c r="C4" s="44" t="s">
        <v>248</v>
      </c>
      <c r="D4" s="44">
        <v>103825.08</v>
      </c>
    </row>
    <row r="5" spans="1:4" ht="15">
      <c r="A5" s="44" t="s">
        <v>975</v>
      </c>
      <c r="B5" s="44" t="s">
        <v>976</v>
      </c>
      <c r="C5" s="44" t="s">
        <v>248</v>
      </c>
      <c r="D5" s="44">
        <v>14249.33</v>
      </c>
    </row>
    <row r="6" spans="1:4" ht="15">
      <c r="A6" s="44" t="s">
        <v>975</v>
      </c>
      <c r="B6" s="44" t="s">
        <v>976</v>
      </c>
      <c r="C6" s="44" t="s">
        <v>248</v>
      </c>
      <c r="D6" s="44">
        <v>27911.95</v>
      </c>
    </row>
    <row r="7" spans="3:4" ht="15">
      <c r="C7" s="53" t="s">
        <v>1141</v>
      </c>
      <c r="D7" s="52">
        <f>3071.04+2177.28+2654.4+3077.76+1178.35+3782.22+3299.35+4928.66+2587.2+4041.3+3292.8+2325.12+4508.41+4946.06+2190.72+5643.6+2768.64+5497.59+4379.91+2990.4+6002.91+2976.96+3030.72+6090.31+2886.07</f>
        <v>90327.78000000001</v>
      </c>
    </row>
    <row r="8" spans="3:4" ht="15">
      <c r="C8" s="47" t="s">
        <v>1137</v>
      </c>
      <c r="D8" s="52">
        <v>486.42</v>
      </c>
    </row>
    <row r="9" spans="3:4" ht="15">
      <c r="C9" s="53" t="s">
        <v>1135</v>
      </c>
      <c r="D9" s="52">
        <v>17026.68</v>
      </c>
    </row>
    <row r="10" ht="15">
      <c r="D10">
        <f>SUM(D2:D9)</f>
        <v>312738.79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:C3"/>
    </sheetView>
  </sheetViews>
  <sheetFormatPr defaultColWidth="11.421875" defaultRowHeight="15"/>
  <cols>
    <col min="1" max="1" width="30.7109375" style="0" customWidth="1"/>
  </cols>
  <sheetData>
    <row r="1" spans="1:3" ht="15">
      <c r="A1" s="53" t="s">
        <v>1141</v>
      </c>
      <c r="B1" s="52"/>
      <c r="C1" s="52">
        <f>3071.04+2177.28+2654.4+3077.76+1178.35+3782.22+3299.35+4928.66+2587.2+4041.3+3292.8+2325.12+4508.41+4946.06+2190.72+5643.6+2768.64+5497.59+4379.91+2990.4+6002.91+2976.96+3030.72+6090.31+2886.07</f>
        <v>90327.78000000001</v>
      </c>
    </row>
    <row r="2" spans="1:3" ht="15">
      <c r="A2" s="47" t="s">
        <v>1137</v>
      </c>
      <c r="B2" s="52"/>
      <c r="C2" s="52">
        <v>486.42</v>
      </c>
    </row>
    <row r="3" spans="1:3" ht="15">
      <c r="A3" s="53" t="s">
        <v>1135</v>
      </c>
      <c r="B3" s="52"/>
      <c r="C3" s="52">
        <v>17026.68</v>
      </c>
    </row>
    <row r="7" spans="1:3" ht="15">
      <c r="A7" s="47" t="s">
        <v>1135</v>
      </c>
      <c r="B7" s="48" t="s">
        <v>1136</v>
      </c>
      <c r="C7" s="49">
        <v>652.66</v>
      </c>
    </row>
    <row r="8" spans="1:3" ht="15">
      <c r="A8" s="47" t="s">
        <v>1137</v>
      </c>
      <c r="B8" s="48" t="s">
        <v>1136</v>
      </c>
      <c r="C8" s="49">
        <v>29.91</v>
      </c>
    </row>
    <row r="9" spans="1:3" ht="15">
      <c r="A9" s="47" t="s">
        <v>1135</v>
      </c>
      <c r="B9" s="48" t="s">
        <v>1136</v>
      </c>
      <c r="C9" s="49">
        <v>1434.69</v>
      </c>
    </row>
    <row r="10" spans="1:3" ht="15">
      <c r="A10" s="47" t="s">
        <v>1137</v>
      </c>
      <c r="B10" s="48" t="s">
        <v>1136</v>
      </c>
      <c r="C10" s="49">
        <v>66.53</v>
      </c>
    </row>
    <row r="11" spans="1:3" ht="15">
      <c r="A11" s="47" t="s">
        <v>1135</v>
      </c>
      <c r="B11" s="48" t="s">
        <v>1136</v>
      </c>
      <c r="C11" s="49">
        <v>729.62</v>
      </c>
    </row>
    <row r="12" spans="1:3" ht="15">
      <c r="A12" s="47" t="s">
        <v>1137</v>
      </c>
      <c r="B12" s="48" t="s">
        <v>1136</v>
      </c>
      <c r="C12" s="49">
        <v>53.13</v>
      </c>
    </row>
    <row r="13" spans="1:3" ht="15">
      <c r="A13" s="47" t="s">
        <v>1135</v>
      </c>
      <c r="B13" s="48" t="s">
        <v>1136</v>
      </c>
      <c r="C13" s="47">
        <v>3963.99</v>
      </c>
    </row>
    <row r="14" spans="1:3" ht="15">
      <c r="A14" s="47" t="s">
        <v>1137</v>
      </c>
      <c r="B14" s="48" t="s">
        <v>1136</v>
      </c>
      <c r="C14" s="47">
        <v>206.94</v>
      </c>
    </row>
    <row r="15" spans="1:3" ht="15">
      <c r="A15" s="47" t="s">
        <v>1138</v>
      </c>
      <c r="B15" s="48" t="s">
        <v>1136</v>
      </c>
      <c r="C15" s="47">
        <v>24169.06</v>
      </c>
    </row>
    <row r="16" spans="1:3" ht="15">
      <c r="A16" s="47" t="s">
        <v>1135</v>
      </c>
      <c r="B16" s="48" t="s">
        <v>1139</v>
      </c>
      <c r="C16" s="47">
        <v>1683.06</v>
      </c>
    </row>
    <row r="17" spans="1:3" ht="15">
      <c r="A17" s="47" t="s">
        <v>1137</v>
      </c>
      <c r="B17" s="48" t="s">
        <v>1139</v>
      </c>
      <c r="C17" s="47">
        <v>28.26</v>
      </c>
    </row>
    <row r="18" spans="1:3" ht="15">
      <c r="A18" s="47" t="s">
        <v>1138</v>
      </c>
      <c r="B18" s="48" t="s">
        <v>1139</v>
      </c>
      <c r="C18" s="47">
        <v>6628.5</v>
      </c>
    </row>
    <row r="19" spans="1:3" ht="15">
      <c r="A19" s="47" t="s">
        <v>1135</v>
      </c>
      <c r="B19" s="48" t="s">
        <v>1139</v>
      </c>
      <c r="C19" s="50">
        <v>1716.4999999999998</v>
      </c>
    </row>
    <row r="20" spans="1:3" ht="15">
      <c r="A20" s="47" t="s">
        <v>1137</v>
      </c>
      <c r="B20" s="48" t="s">
        <v>1139</v>
      </c>
      <c r="C20" s="50">
        <v>65</v>
      </c>
    </row>
    <row r="21" spans="1:3" ht="15">
      <c r="A21" s="51" t="s">
        <v>1138</v>
      </c>
      <c r="B21" s="48" t="s">
        <v>1139</v>
      </c>
      <c r="C21" s="51">
        <v>3292.8</v>
      </c>
    </row>
    <row r="22" spans="1:3" ht="15">
      <c r="A22" s="47" t="s">
        <v>1135</v>
      </c>
      <c r="B22" s="48" t="s">
        <v>1139</v>
      </c>
      <c r="C22" s="50">
        <f>780+295+6.74+10.15+111.97+225+43.2+6.2</f>
        <v>1478.2600000000002</v>
      </c>
    </row>
    <row r="23" spans="1:3" ht="15">
      <c r="A23" s="47" t="s">
        <v>1137</v>
      </c>
      <c r="B23" s="48" t="s">
        <v>1139</v>
      </c>
      <c r="C23" s="50">
        <v>35.27</v>
      </c>
    </row>
    <row r="24" spans="1:3" ht="15">
      <c r="A24" s="51" t="s">
        <v>1138</v>
      </c>
      <c r="B24" s="48" t="s">
        <v>1139</v>
      </c>
      <c r="C24" s="51">
        <v>4946.03</v>
      </c>
    </row>
    <row r="25" spans="1:3" ht="15">
      <c r="A25" s="47" t="s">
        <v>1135</v>
      </c>
      <c r="B25" s="48" t="s">
        <v>1139</v>
      </c>
      <c r="C25" s="51">
        <v>737.01</v>
      </c>
    </row>
    <row r="26" spans="1:3" ht="15">
      <c r="A26" s="47" t="s">
        <v>1137</v>
      </c>
      <c r="B26" s="48" t="s">
        <v>1139</v>
      </c>
      <c r="C26" s="51">
        <v>36</v>
      </c>
    </row>
    <row r="27" spans="1:3" ht="15">
      <c r="A27" s="51" t="s">
        <v>1138</v>
      </c>
      <c r="B27" s="48" t="s">
        <v>1139</v>
      </c>
      <c r="C27" s="51">
        <v>7834.32</v>
      </c>
    </row>
    <row r="28" spans="1:3" ht="15">
      <c r="A28" s="47" t="s">
        <v>1135</v>
      </c>
      <c r="B28" s="48" t="s">
        <v>1140</v>
      </c>
      <c r="C28" s="51">
        <v>2301.21</v>
      </c>
    </row>
    <row r="29" spans="1:3" ht="15">
      <c r="A29" s="47" t="s">
        <v>1137</v>
      </c>
      <c r="B29" s="48" t="s">
        <v>1140</v>
      </c>
      <c r="C29" s="51">
        <v>160.94</v>
      </c>
    </row>
    <row r="30" spans="1:3" ht="15">
      <c r="A30" s="51" t="s">
        <v>1138</v>
      </c>
      <c r="B30" s="48" t="s">
        <v>1140</v>
      </c>
      <c r="C30" s="51">
        <f>2768.64+5497.59</f>
        <v>8266.23</v>
      </c>
    </row>
    <row r="31" spans="1:3" ht="15">
      <c r="A31" s="47" t="s">
        <v>1135</v>
      </c>
      <c r="B31" s="48" t="s">
        <v>1140</v>
      </c>
      <c r="C31" s="51">
        <f>763.61+427.74</f>
        <v>1191.35</v>
      </c>
    </row>
    <row r="32" spans="1:3" ht="15">
      <c r="A32" s="51" t="s">
        <v>1138</v>
      </c>
      <c r="B32" s="48" t="s">
        <v>1140</v>
      </c>
      <c r="C32" s="51">
        <f>4379.91+2990.4+6002.91+3071.04</f>
        <v>16444.26</v>
      </c>
    </row>
    <row r="33" spans="1:3" ht="15">
      <c r="A33" s="47" t="s">
        <v>1135</v>
      </c>
      <c r="B33" s="48" t="s">
        <v>1140</v>
      </c>
      <c r="C33" s="51">
        <v>1063.14</v>
      </c>
    </row>
    <row r="34" spans="1:3" ht="15">
      <c r="A34" s="51" t="s">
        <v>1138</v>
      </c>
      <c r="B34" s="48" t="s">
        <v>1140</v>
      </c>
      <c r="C34" s="51">
        <f>2886.07+6090.31+3030.72</f>
        <v>12007.1</v>
      </c>
    </row>
  </sheetData>
  <sheetProtection/>
  <autoFilter ref="A6:C3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2017-01-23T14:09:04Z</dcterms:created>
  <dcterms:modified xsi:type="dcterms:W3CDTF">2017-05-10T20:56:11Z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